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NLJ\2025 ENLJ\VOD-VDP\ENLJ-VOD-VPD-284-25 OVO\objava\"/>
    </mc:Choice>
  </mc:AlternateContent>
  <xr:revisionPtr revIDLastSave="0" documentId="13_ncr:40009_{0AC4D6C9-23F4-4FA4-845D-1ABF77E9909D}" xr6:coauthVersionLast="47" xr6:coauthVersionMax="47" xr10:uidLastSave="{00000000-0000-0000-0000-000000000000}"/>
  <bookViews>
    <workbookView xWindow="-120" yWindow="-120" windowWidth="29040" windowHeight="17520" tabRatio="818"/>
  </bookViews>
  <sheets>
    <sheet name="REKAPITULACIJA" sheetId="9" r:id="rId1"/>
    <sheet name="4. (D) SKLOP" sheetId="8" r:id="rId2"/>
    <sheet name="5. (E) SKLOP" sheetId="6" r:id="rId3"/>
    <sheet name="8. (H) SKLOP" sheetId="11" r:id="rId4"/>
    <sheet name="9. (I) SKLOP" sheetId="12" r:id="rId5"/>
  </sheets>
  <definedNames>
    <definedName name="_xlnm.Print_Titles" localSheetId="1">'4. (D) SKLOP'!$1:$1</definedName>
    <definedName name="_xlnm.Print_Titles" localSheetId="2">'5. (E) SKLOP'!$1:$1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38" i="12" l="1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H20" i="12"/>
  <c r="H19" i="12"/>
  <c r="H18" i="12"/>
  <c r="H17" i="12"/>
  <c r="H16" i="12"/>
  <c r="H15" i="12"/>
  <c r="H14" i="12"/>
  <c r="H13" i="12"/>
  <c r="H12" i="12"/>
  <c r="H11" i="12"/>
  <c r="H10" i="12"/>
  <c r="H9" i="12"/>
  <c r="H8" i="12"/>
  <c r="H7" i="12"/>
  <c r="H6" i="12"/>
  <c r="H5" i="12"/>
  <c r="H4" i="12"/>
  <c r="H3" i="12"/>
  <c r="H39" i="12" s="1"/>
  <c r="C19" i="9" s="1"/>
  <c r="H8" i="11"/>
  <c r="H9" i="11" s="1"/>
  <c r="C18" i="9" s="1"/>
  <c r="H7" i="11"/>
  <c r="H6" i="11"/>
  <c r="H5" i="11"/>
  <c r="H4" i="11"/>
  <c r="H3" i="11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84" i="6" s="1"/>
  <c r="C17" i="9" s="1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" i="8"/>
  <c r="H33" i="8" l="1"/>
  <c r="C16" i="9" s="1"/>
</calcChain>
</file>

<file path=xl/sharedStrings.xml><?xml version="1.0" encoding="utf-8"?>
<sst xmlns="http://schemas.openxmlformats.org/spreadsheetml/2006/main" count="572" uniqueCount="295">
  <si>
    <t>EM</t>
  </si>
  <si>
    <t>PREDPASNIK PROTI BRIZGOM TEKOČIN</t>
  </si>
  <si>
    <t>PREDPASNIK VARJENJE</t>
  </si>
  <si>
    <t>kos</t>
  </si>
  <si>
    <t>REKAPITULACIJA</t>
  </si>
  <si>
    <t>DOBAVA OSEBNE VAROVALNE OPREME PO SKLOPIH</t>
  </si>
  <si>
    <t>SKLOPI</t>
  </si>
  <si>
    <t>BUNDE, OBLEKE DEŽNE, PLAŠČI</t>
  </si>
  <si>
    <t>VREDNOST 
EUR brez DDV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</si>
  <si>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</si>
  <si>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</si>
  <si>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</si>
  <si>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</si>
  <si>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</si>
  <si>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930877</t>
  </si>
  <si>
    <t>930878</t>
  </si>
  <si>
    <t>930881</t>
  </si>
  <si>
    <t>930883</t>
  </si>
  <si>
    <t>930884</t>
  </si>
  <si>
    <t>930886</t>
  </si>
  <si>
    <t>930887</t>
  </si>
  <si>
    <t>930855</t>
  </si>
  <si>
    <t>930857</t>
  </si>
  <si>
    <t>930860</t>
  </si>
  <si>
    <t>930862</t>
  </si>
  <si>
    <t>930863</t>
  </si>
  <si>
    <t>930865</t>
  </si>
  <si>
    <t>930867</t>
  </si>
  <si>
    <t>930870</t>
  </si>
  <si>
    <t>930871</t>
  </si>
  <si>
    <t>930717</t>
  </si>
  <si>
    <t>930838</t>
  </si>
  <si>
    <t>930839</t>
  </si>
  <si>
    <t>930840</t>
  </si>
  <si>
    <t>930841</t>
  </si>
  <si>
    <t>930850</t>
  </si>
  <si>
    <t>930851</t>
  </si>
  <si>
    <t>930852</t>
  </si>
  <si>
    <t>930853</t>
  </si>
  <si>
    <t>930638</t>
  </si>
  <si>
    <t>BUNDA MODRA VEL. XS</t>
  </si>
  <si>
    <t>BUNDA MODRA VEL. S</t>
  </si>
  <si>
    <t>BUNDA MODRA VEL. M</t>
  </si>
  <si>
    <t>BUNDA MODRA VEL. L</t>
  </si>
  <si>
    <t>BUNDA MODRA VEL. XL</t>
  </si>
  <si>
    <t>BUNDA MODRA VEL. XXL</t>
  </si>
  <si>
    <t>BUNDA MODRA VEL. XXXL</t>
  </si>
  <si>
    <t>ROKAVICE ZA GROBA DELA NIZKE TEMP št 9</t>
  </si>
  <si>
    <t>ROKAVICE ZA GROBA DELA NIZKE TEMP št 10</t>
  </si>
  <si>
    <t>ROKAVICE ZA GROBA DELA NIZKE TEMP št 11</t>
  </si>
  <si>
    <t>ROKAVICE ZIM DELO Z ZASL NA DOTIK št 8</t>
  </si>
  <si>
    <t>ROKAVICE ZIM DELO Z ZASL NA DOTIK št 10</t>
  </si>
  <si>
    <t>ROKAVICE ZIM DELO Z ZASL NA DOTIK št 12</t>
  </si>
  <si>
    <t>D.1.</t>
  </si>
  <si>
    <t>E.1.</t>
  </si>
  <si>
    <t>E.2.</t>
  </si>
  <si>
    <t>E.3.</t>
  </si>
  <si>
    <t>E.4.</t>
  </si>
  <si>
    <t>E.5.</t>
  </si>
  <si>
    <t>E.6.</t>
  </si>
  <si>
    <t>E.7.</t>
  </si>
  <si>
    <t>E.8.</t>
  </si>
  <si>
    <t>E.9.</t>
  </si>
  <si>
    <t>HLAČE PODOBLAČILO št M</t>
  </si>
  <si>
    <t>HLAČE PODOBLAČILO št L</t>
  </si>
  <si>
    <t>HLAČE PODOBLAČILO št XL</t>
  </si>
  <si>
    <t>HLAČE PODOBLAČILO št XXL</t>
  </si>
  <si>
    <t>E.10.</t>
  </si>
  <si>
    <t>E.11.</t>
  </si>
  <si>
    <t>BLUZA PODOBLAČILO št L</t>
  </si>
  <si>
    <t>BLUZA PODOBLAČILO št M</t>
  </si>
  <si>
    <t>BLUZA PODOBLAČILO št XL</t>
  </si>
  <si>
    <t>BLUZA PODOBLAČILO št XXL</t>
  </si>
  <si>
    <t>E.12.</t>
  </si>
  <si>
    <t>BUNDA ANTISTATIČNA VEL. M</t>
  </si>
  <si>
    <t>BUNDA ANTISTATIČNA VEL. L</t>
  </si>
  <si>
    <t>BUNDA ANTISTATIČNA VEL. XXL</t>
  </si>
  <si>
    <t>BUNDA ANTISTATIČNA VEL. XL</t>
  </si>
  <si>
    <t>E.13.</t>
  </si>
  <si>
    <t>D.2.</t>
  </si>
  <si>
    <t>D.4.</t>
  </si>
  <si>
    <t>E.14.</t>
  </si>
  <si>
    <t>KOMBINEZON 1 PROTIPRAŠNI št M</t>
  </si>
  <si>
    <t>KOMBINEZON 1 PROTIPRAŠNI št L</t>
  </si>
  <si>
    <t>KOMBINEZON 1 PROTIPRAŠNI št XL</t>
  </si>
  <si>
    <t>KOMBINEZON 1 PROTIPRAŠNI št XXL</t>
  </si>
  <si>
    <t>KOMBINEZON 2 PROTIPRAŠNI št M</t>
  </si>
  <si>
    <t>KOMBINEZON 2 PROTIPRAŠNI št L</t>
  </si>
  <si>
    <t>KOMBINEZON 2 PROTIPRAŠNI št XL</t>
  </si>
  <si>
    <t>KOMBINEZON 2 PROTIPRAŠNI št XXL</t>
  </si>
  <si>
    <t>HLAČE GOZDARSKE FARMER št. L</t>
  </si>
  <si>
    <t>HLAČE GOZDARSKE FARMER št. XL</t>
  </si>
  <si>
    <t>HLAČE GOZDARSKE FARMER št. XXL</t>
  </si>
  <si>
    <t>E.15.</t>
  </si>
  <si>
    <t>E.16.</t>
  </si>
  <si>
    <t>OBLEKA ODPORNA NA JEDKOVINE št XL</t>
  </si>
  <si>
    <t>OBLEKA ODPORNA NA JEDKOVINE št XXL</t>
  </si>
  <si>
    <t>OBLEKA ODPORNA NA JEDKOVINE št M</t>
  </si>
  <si>
    <t>OBLEKA ODPORNA NA JEDKOVINE št L</t>
  </si>
  <si>
    <t>E.17.</t>
  </si>
  <si>
    <t>E.18.</t>
  </si>
  <si>
    <t>PLAŠČ DEŽNI št M</t>
  </si>
  <si>
    <t>PLAŠČ DEŽNI št L</t>
  </si>
  <si>
    <t>PLAŠČ DEŽNI št XL</t>
  </si>
  <si>
    <t>PLAŠČ DEŽNI št XXL</t>
  </si>
  <si>
    <t>OBLEKA DEŽNA (JAKNA IN HLAČE) št M</t>
  </si>
  <si>
    <t>OBLEKA DEŽNA (JAKNA IN HLAČE) št L</t>
  </si>
  <si>
    <t>OBLEKA DEŽNA (JAKNA IN HLAČE) št XL</t>
  </si>
  <si>
    <t>OBLEKA DEŽNA (JAKNA IN HLAČE) št XXL</t>
  </si>
  <si>
    <t>OBLEKA DEŽNA (JAKNA IN HLAČE) št XXXL</t>
  </si>
  <si>
    <t>930843</t>
  </si>
  <si>
    <t>930844</t>
  </si>
  <si>
    <t>930845</t>
  </si>
  <si>
    <t>930846</t>
  </si>
  <si>
    <t>930847</t>
  </si>
  <si>
    <t>930848</t>
  </si>
  <si>
    <t>OBLEKA DEŽNA (JAKNA IN HLAČE) št S</t>
  </si>
  <si>
    <t>930715</t>
  </si>
  <si>
    <t>930716</t>
  </si>
  <si>
    <t>E.20.</t>
  </si>
  <si>
    <t>E.19.</t>
  </si>
  <si>
    <t>E.21.</t>
  </si>
  <si>
    <t>OBLEKA ZAŠČITNA ZA VARILCE ŠT. M</t>
  </si>
  <si>
    <t>OBLEKA ZAŠČITNA ZA VARILCE ŠT. L</t>
  </si>
  <si>
    <t>OBLEKA ZAŠČITNA ZA VARILCE ŠT. XL</t>
  </si>
  <si>
    <t>OBLEKA ZAŠČITNA ZA VARILCE ŠT. XXXL</t>
  </si>
  <si>
    <t>TELOVNIK DELOVNI VEL. XS</t>
  </si>
  <si>
    <t>TELOVNIK DELOVNI VEL. S</t>
  </si>
  <si>
    <t>TELOVNIK DELOVNI VEL. M</t>
  </si>
  <si>
    <t>TELOVNIK DELOVNI VEL. L</t>
  </si>
  <si>
    <t>TELOVNIK DELOVNI VEL. XL</t>
  </si>
  <si>
    <t>TELOVNIK DELOVNI VEL. XXL</t>
  </si>
  <si>
    <t>TELOVNIK DELOVNI VEL. XXXL</t>
  </si>
  <si>
    <t>PLAŠČ DEŽNI HW VEL. M</t>
  </si>
  <si>
    <t>PLAŠČ DEŽNI HW VEL. L</t>
  </si>
  <si>
    <t>PLAŠČ DEŽNI HW VEL. XL</t>
  </si>
  <si>
    <t>PLAŠČ DEŽNI HW VEL. XXL</t>
  </si>
  <si>
    <t>BUNDA IN HLAČE SIGNALIZACIJSKA VEL. M</t>
  </si>
  <si>
    <t>BUNDA IN HLAČE SIGNALIZACIJSKA VEL. L</t>
  </si>
  <si>
    <t>BUNDA IN HLAČE SIGNALIZACIJSKA VEL. XL</t>
  </si>
  <si>
    <t>BUNDA IN HLAČE SIGNALIZACIJSKA VEL. XXL</t>
  </si>
  <si>
    <t xml:space="preserve">OBLEKA DEŽNA HW VEL. M </t>
  </si>
  <si>
    <t xml:space="preserve">OBLEKA DEŽNA HW VEL. L </t>
  </si>
  <si>
    <t xml:space="preserve">OBLEKA DEŽNA HW VEL. XL </t>
  </si>
  <si>
    <t xml:space="preserve">OBLEKA DEŽNA HW VEL. XXL </t>
  </si>
  <si>
    <t xml:space="preserve">OBLEKA DEŽNA HW VEL. XXXL </t>
  </si>
  <si>
    <t>EX OPREMA</t>
  </si>
  <si>
    <t>OBLEKE ZA TEREN</t>
  </si>
  <si>
    <t>H.1.</t>
  </si>
  <si>
    <t>D.3.</t>
  </si>
  <si>
    <t>BUNDA EX št. L (jakna nepremočljiva)</t>
  </si>
  <si>
    <t>BUNDA EX št. XL (jakna nepremočljiva)</t>
  </si>
  <si>
    <t>BUNDA EX št. XXL (jakna nepremočljiva)</t>
  </si>
  <si>
    <t>HLAČE EX št. L (nepremočljive)</t>
  </si>
  <si>
    <t>HLAČE EX št. XL (nepremočljive)</t>
  </si>
  <si>
    <t>HLAČE EX št. XXL (nepremočljive)</t>
  </si>
  <si>
    <t>HLAČE TEREN št. S</t>
  </si>
  <si>
    <t>HLAČE TEREN št. M</t>
  </si>
  <si>
    <t>HLAČE TEREN št. XL</t>
  </si>
  <si>
    <t>HLAČE TEREN št. XXL</t>
  </si>
  <si>
    <t>HLAČE TEREN št. XXXL</t>
  </si>
  <si>
    <t>D.5.</t>
  </si>
  <si>
    <t>ČELADA INDUSTRIJSKA MODRE BARVE</t>
  </si>
  <si>
    <t>ČELADA INDUSTRIJSKA BELE BARVE</t>
  </si>
  <si>
    <t>930702</t>
  </si>
  <si>
    <t>ČELADA ELEKTRO S ŠČIT. ZA OBRAZ</t>
  </si>
  <si>
    <t>ČELADA GRADBENA MODRE BARVE</t>
  </si>
  <si>
    <t>ČELADA GRADBENA BELE BARVE</t>
  </si>
  <si>
    <t>930703</t>
  </si>
  <si>
    <t>ČELADA ANTISTATIČNA</t>
  </si>
  <si>
    <t>930707</t>
  </si>
  <si>
    <t>OČALA ZAŠČITNA PRED MEHANSKIMI DELCI</t>
  </si>
  <si>
    <t>934060</t>
  </si>
  <si>
    <t>OČALA SONČNA DELOVNA</t>
  </si>
  <si>
    <t>OČALA ZAŠČITNA PRED PRAŠENJEM</t>
  </si>
  <si>
    <t>930708</t>
  </si>
  <si>
    <t>OČALA ZAŠČITNA ZA VARJENJE (st zat 5, klasična z okroglimi stekli)</t>
  </si>
  <si>
    <t>930709</t>
  </si>
  <si>
    <t>OČALA ZAŠČITNA PROTI BRIZGOM TEKOČIN</t>
  </si>
  <si>
    <t>930711</t>
  </si>
  <si>
    <t>ŠČITNIK OBRAZNI NAGLAVNI PROTI BRIZGOM</t>
  </si>
  <si>
    <t>930712</t>
  </si>
  <si>
    <t>ŠČITNIK PROTI BRIZGOM za ČELADO</t>
  </si>
  <si>
    <t>930705</t>
  </si>
  <si>
    <t xml:space="preserve">GLUŠNIKI ZA PRITRDITEV NA ČELADO </t>
  </si>
  <si>
    <t>930706</t>
  </si>
  <si>
    <t>RAZDELJEVALEC/DISPENZER UŠESNIH ČEPOV</t>
  </si>
  <si>
    <t>kpl</t>
  </si>
  <si>
    <t>MASKA POLOBRAZNA</t>
  </si>
  <si>
    <t>FILTER P3</t>
  </si>
  <si>
    <t>930714</t>
  </si>
  <si>
    <t>SVETILKA NAGLAVNA</t>
  </si>
  <si>
    <t>930704</t>
  </si>
  <si>
    <t>ČELADA GOZDARSKA Z OPREMO</t>
  </si>
  <si>
    <t>930655</t>
  </si>
  <si>
    <t>KAPA ZIMSKA MODRA (material: bombaž ali volna ali akril ali kombinacija)</t>
  </si>
  <si>
    <t>930624</t>
  </si>
  <si>
    <t>KAPA POLETNA MODRA (športna s šiltom, material: bombaž)</t>
  </si>
  <si>
    <t>930889</t>
  </si>
  <si>
    <t>930692</t>
  </si>
  <si>
    <t>BUNDA EX št. M (jakna nepremočljiva)</t>
  </si>
  <si>
    <t>HLAČE EX št. M (nepremočljive)</t>
  </si>
  <si>
    <t>VRV POZICIJSKA nastavljiva do 2m s karabinoma</t>
  </si>
  <si>
    <t>VRV VAROVALNA z drsnim elementom do 20m</t>
  </si>
  <si>
    <t>VRV VAROVALNA z blažilcem padca enokraka</t>
  </si>
  <si>
    <t>VRV VAROVALNA z blažilcem padca dvokraka</t>
  </si>
  <si>
    <t>SIDRIŠČNA ZANKA 1,5m</t>
  </si>
  <si>
    <t xml:space="preserve">SPONKA (KARABIN) </t>
  </si>
  <si>
    <t>ZAŠČITA GLAVE IN VIŠINA</t>
  </si>
  <si>
    <t>HLAČE EX št. 50</t>
  </si>
  <si>
    <t>HLAČE EX št. 52</t>
  </si>
  <si>
    <t>HLAČE EX št. 54</t>
  </si>
  <si>
    <t>HLAČE EX št. 56</t>
  </si>
  <si>
    <t>HLAČE EX št. 58</t>
  </si>
  <si>
    <t>POTROŠNJA</t>
  </si>
  <si>
    <t>HLAČE EX št. 46</t>
  </si>
  <si>
    <t>HLAČE EX št. 48</t>
  </si>
  <si>
    <t>TELOVNIK Z ODSEVNIMI TRAKOVI VEL.S/M</t>
  </si>
  <si>
    <t>TELOVNIK Z ODSEVNIMI TRAKOVI VEL. L/XL</t>
  </si>
  <si>
    <t>TELOVNIK Z ODSEVNIMI TRAKOVI VEL 2XL/3XL</t>
  </si>
  <si>
    <t>4. sklop (D. SKLOP)</t>
  </si>
  <si>
    <t>5. sklop (E. SKLOP)</t>
  </si>
  <si>
    <t>8. sklop (H. SKLOP)</t>
  </si>
  <si>
    <t>9. sklop (I. SKLOP)</t>
  </si>
  <si>
    <t>Zap. št.</t>
  </si>
  <si>
    <t>Ident</t>
  </si>
  <si>
    <t>Zap. št. T.D.</t>
  </si>
  <si>
    <t>Naziv</t>
  </si>
  <si>
    <t>Okvirna količina</t>
  </si>
  <si>
    <t>Cena/EM
v EUR brez DDV</t>
  </si>
  <si>
    <t>Skupna vrednost 
v EUR brez DDV</t>
  </si>
  <si>
    <t>4. sklop (D.SKLOP) - EX OPREMA</t>
  </si>
  <si>
    <t>4. sklop (D.SKLOP) - EX OPREMA SKUPAJ:</t>
  </si>
  <si>
    <t>5. sklop (E. SKLOP) - BUNDE, OBLEKE DEŽNE, PLAŠČI</t>
  </si>
  <si>
    <t>5. sklop (E. SKLOP) - BUNDE, OBLEKE DEŽNE, PLAŠČI SKUPAJ:</t>
  </si>
  <si>
    <t>8. sklop (H. SKLOP) - OBLEKA ZA TEREN</t>
  </si>
  <si>
    <t>8. sklop (H. SKLOP) - OBLEKA ZA TEREN SKUPAJ:</t>
  </si>
  <si>
    <t>9. sklop (I. SKLOP) - ZAŠČITA GLAVE, SLUHA, DIHAL IN OČI</t>
  </si>
  <si>
    <t>9. sklop (I. SKLOP) - ZAŠČITA GLAVE, SLUHA, DIHAL IN OČI SKUPAJ:</t>
  </si>
  <si>
    <t xml:space="preserve">POLMASKA S FILTRI ABEK1 in P3 </t>
  </si>
  <si>
    <t>I.1.</t>
  </si>
  <si>
    <t>I.2.</t>
  </si>
  <si>
    <t>I.3.</t>
  </si>
  <si>
    <t>I.4.</t>
  </si>
  <si>
    <t>I.5.</t>
  </si>
  <si>
    <t>I.6.</t>
  </si>
  <si>
    <t>I.7.</t>
  </si>
  <si>
    <t>I.8.</t>
  </si>
  <si>
    <t>I.9.</t>
  </si>
  <si>
    <t>I.10.</t>
  </si>
  <si>
    <t>I.11.</t>
  </si>
  <si>
    <t>I.12.</t>
  </si>
  <si>
    <t>I.13.</t>
  </si>
  <si>
    <t>I.14.</t>
  </si>
  <si>
    <t>I.15.</t>
  </si>
  <si>
    <t>I.16.</t>
  </si>
  <si>
    <t>I.17.</t>
  </si>
  <si>
    <t>I.18.</t>
  </si>
  <si>
    <t>I.19.</t>
  </si>
  <si>
    <t>I.20.</t>
  </si>
  <si>
    <t>I.21.</t>
  </si>
  <si>
    <t>I.22.</t>
  </si>
  <si>
    <t>I.23.</t>
  </si>
  <si>
    <t>I.24.</t>
  </si>
  <si>
    <t>I.25.</t>
  </si>
  <si>
    <t>I.26.</t>
  </si>
  <si>
    <t>I.27.</t>
  </si>
  <si>
    <t>I.28.</t>
  </si>
  <si>
    <t>I.29.</t>
  </si>
  <si>
    <t xml:space="preserve">GLUŠNIKI SAMOSTOJNI ZAŠČITA SLUHA </t>
  </si>
  <si>
    <t xml:space="preserve">ČEPKI UŠESNI </t>
  </si>
  <si>
    <t>HLAČE EX št. 44</t>
  </si>
  <si>
    <t>HLAČE EX št. 60</t>
  </si>
  <si>
    <t>HLAČE EX št. 62</t>
  </si>
  <si>
    <t>HLAČE EX št. 64</t>
  </si>
  <si>
    <t>JAKNA EX št. S</t>
  </si>
  <si>
    <t>JAKNA EX št. M</t>
  </si>
  <si>
    <t>JAKNA EX št. L</t>
  </si>
  <si>
    <t>JAKNA EX št. XL</t>
  </si>
  <si>
    <t>JAKNA EX št. XXL</t>
  </si>
  <si>
    <t>JAKNA EX št. XXXL</t>
  </si>
  <si>
    <t>PAS ZA HLAČE št. 105</t>
  </si>
  <si>
    <t>PAS ZA HLAČE št. 115</t>
  </si>
  <si>
    <t>PAS ZA HLAČE št. 125</t>
  </si>
  <si>
    <t>PAS ZA HLAČE št. 135</t>
  </si>
  <si>
    <t>PAS ZA HLAČE št. 150</t>
  </si>
  <si>
    <t>PODKAPA ZIMSKA VEL. UNI</t>
  </si>
  <si>
    <t>MASKA CELOOBRAZNA S FILTROM ABEK1 + P3</t>
  </si>
  <si>
    <t>I.30.</t>
  </si>
  <si>
    <t>PAS VAROVALNI L-XXL</t>
  </si>
  <si>
    <t>PAS VAROVALNI S-L</t>
  </si>
  <si>
    <t>PAS VAROVALNO-POZICIJSKI L-XXL</t>
  </si>
  <si>
    <t>PAS VAROVALNO-POZICIJSKI M-L</t>
  </si>
  <si>
    <t>PAS VAROVALNO-POZICIJSKI S-M</t>
  </si>
  <si>
    <t>ŠT. JAVNEGA NAROČILA: ENLJ-VOD-VPD-284/25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</si>
</sst>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2" formatCode="_-* #,##0.00\ &quot;SIT&quot;_-;\-* #,##0.00\ &quot;SIT&quot;_-;_-* &quot;-&quot;??\ &quot;SIT&quot;_-;_-@_-"/>
    <numFmt numFmtId="173" formatCode="_-* #,##0.00\ _S_I_T_-;\-* #,##0.00\ _S_I_T_-;_-* &quot;-&quot;??\ _S_I_T_-;_-@_-"/>
    <numFmt numFmtId="183" formatCode="#,##0.00\ [$EUR]"/>
    <numFmt numFmtId="184" formatCode="#,##0.0000"/>
  </numFmts>
  <fonts count="30" x14ac:knownFonts="1">
    <font>
      <sz val="10"/>
      <name val="Arial CE"/>
      <charset val="238"/>
    </font>
    <font>
      <sz val="8"/>
      <name val="Arial CE"/>
      <charset val="238"/>
    </font>
    <font>
      <sz val="10"/>
      <name val="Tahoma"/>
      <family val="2"/>
      <charset val="238"/>
    </font>
    <font>
      <sz val="10"/>
      <name val="Arial CE"/>
      <charset val="238"/>
    </font>
    <font>
      <b/>
      <sz val="10"/>
      <name val="Tahoma"/>
      <family val="2"/>
      <charset val="238"/>
    </font>
    <font>
      <sz val="11"/>
      <name val="Tahoma"/>
      <family val="2"/>
      <charset val="238"/>
    </font>
    <font>
      <b/>
      <sz val="14"/>
      <name val="Tahoma"/>
      <family val="2"/>
      <charset val="238"/>
    </font>
    <font>
      <sz val="11"/>
      <name val="Times New Roman"/>
      <family val="1"/>
    </font>
    <font>
      <sz val="14"/>
      <name val="Tahoma"/>
      <family val="2"/>
      <charset val="238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0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  <font>
      <sz val="11"/>
      <color rgb="FF9C57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4" fillId="21" borderId="0" applyNumberFormat="0" applyBorder="0" applyAlignment="0" applyProtection="0"/>
    <xf numFmtId="0" fontId="15" fillId="22" borderId="5" applyNumberFormat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9" fillId="0" borderId="0"/>
    <xf numFmtId="0" fontId="12" fillId="0" borderId="0"/>
    <xf numFmtId="0" fontId="20" fillId="23" borderId="0" applyNumberFormat="0" applyBorder="0" applyAlignment="0" applyProtection="0"/>
    <xf numFmtId="9" fontId="3" fillId="0" borderId="0" applyFont="0" applyFill="0" applyBorder="0" applyAlignment="0" applyProtection="0"/>
    <xf numFmtId="0" fontId="12" fillId="24" borderId="9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" fillId="0" borderId="0" applyFill="0">
      <alignment vertical="justify"/>
    </xf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23" fillId="0" borderId="10" applyNumberFormat="0" applyFill="0" applyAlignment="0" applyProtection="0"/>
    <xf numFmtId="0" fontId="24" fillId="31" borderId="11" applyNumberFormat="0" applyAlignment="0" applyProtection="0"/>
    <xf numFmtId="0" fontId="25" fillId="22" borderId="12" applyNumberFormat="0" applyAlignment="0" applyProtection="0"/>
    <xf numFmtId="0" fontId="26" fillId="32" borderId="0" applyNumberFormat="0" applyBorder="0" applyAlignment="0" applyProtection="0"/>
    <xf numFmtId="172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27" fillId="33" borderId="12" applyNumberFormat="0" applyAlignment="0" applyProtection="0"/>
    <xf numFmtId="0" fontId="28" fillId="0" borderId="13" applyNumberFormat="0" applyFill="0" applyAlignment="0" applyProtection="0"/>
  </cellStyleXfs>
  <cellXfs count="75">
    <xf numFmtId="0" fontId="0" fillId="0" borderId="0" xfId="0"/>
    <xf numFmtId="0" fontId="4" fillId="0" borderId="1" xfId="0" applyFont="1" applyFill="1" applyBorder="1" applyAlignment="1">
      <alignment horizontal="left" vertical="justify" wrapText="1"/>
    </xf>
    <xf numFmtId="0" fontId="4" fillId="2" borderId="1" xfId="0" applyFont="1" applyFill="1" applyBorder="1" applyAlignment="1">
      <alignment horizontal="left" vertical="justify" wrapText="1"/>
    </xf>
    <xf numFmtId="4" fontId="4" fillId="0" borderId="2" xfId="0" applyNumberFormat="1" applyFont="1" applyFill="1" applyBorder="1" applyAlignment="1">
      <alignment horizontal="right" vertical="justify"/>
    </xf>
    <xf numFmtId="4" fontId="4" fillId="2" borderId="2" xfId="0" applyNumberFormat="1" applyFont="1" applyFill="1" applyBorder="1" applyAlignment="1">
      <alignment horizontal="right" vertical="justify"/>
    </xf>
    <xf numFmtId="0" fontId="5" fillId="0" borderId="0" xfId="0" applyFont="1"/>
    <xf numFmtId="0" fontId="5" fillId="0" borderId="3" xfId="0" applyFont="1" applyBorder="1" applyAlignment="1">
      <alignment wrapText="1"/>
    </xf>
    <xf numFmtId="0" fontId="5" fillId="0" borderId="3" xfId="0" applyFont="1" applyBorder="1"/>
    <xf numFmtId="4" fontId="5" fillId="0" borderId="3" xfId="0" applyNumberFormat="1" applyFont="1" applyBorder="1"/>
    <xf numFmtId="0" fontId="5" fillId="0" borderId="0" xfId="0" applyFont="1" applyBorder="1"/>
    <xf numFmtId="0" fontId="5" fillId="0" borderId="0" xfId="0" applyFont="1" applyFill="1" applyBorder="1"/>
    <xf numFmtId="0" fontId="5" fillId="0" borderId="0" xfId="0" applyFont="1" applyAlignment="1">
      <alignment vertical="top"/>
    </xf>
    <xf numFmtId="0" fontId="5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4" fontId="5" fillId="0" borderId="0" xfId="0" applyNumberFormat="1" applyFont="1"/>
    <xf numFmtId="4" fontId="5" fillId="0" borderId="0" xfId="0" applyNumberFormat="1" applyFont="1" applyAlignment="1">
      <alignment horizontal="left"/>
    </xf>
    <xf numFmtId="4" fontId="5" fillId="0" borderId="0" xfId="0" applyNumberFormat="1" applyFont="1" applyAlignment="1">
      <alignment horizontal="center"/>
    </xf>
    <xf numFmtId="183" fontId="8" fillId="0" borderId="0" xfId="0" applyNumberFormat="1" applyFont="1" applyBorder="1"/>
    <xf numFmtId="1" fontId="5" fillId="0" borderId="0" xfId="0" applyNumberFormat="1" applyFont="1" applyAlignment="1">
      <alignment horizontal="center"/>
    </xf>
    <xf numFmtId="18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/>
    </xf>
    <xf numFmtId="0" fontId="2" fillId="0" borderId="3" xfId="0" applyFont="1" applyBorder="1" applyAlignment="1">
      <alignment horizontal="center"/>
    </xf>
    <xf numFmtId="0" fontId="2" fillId="34" borderId="3" xfId="0" applyFont="1" applyFill="1" applyBorder="1" applyAlignment="1">
      <alignment horizontal="center"/>
    </xf>
    <xf numFmtId="0" fontId="2" fillId="34" borderId="3" xfId="0" applyFont="1" applyFill="1" applyBorder="1" applyAlignment="1">
      <alignment horizontal="left" vertical="justify" wrapText="1"/>
    </xf>
    <xf numFmtId="0" fontId="2" fillId="0" borderId="0" xfId="0" applyFont="1"/>
    <xf numFmtId="0" fontId="2" fillId="34" borderId="3" xfId="0" applyFont="1" applyFill="1" applyBorder="1" applyAlignment="1">
      <alignment horizontal="center" vertical="top"/>
    </xf>
    <xf numFmtId="4" fontId="5" fillId="0" borderId="0" xfId="0" applyNumberFormat="1" applyFont="1" applyBorder="1"/>
    <xf numFmtId="0" fontId="2" fillId="34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vertical="top"/>
    </xf>
    <xf numFmtId="4" fontId="2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justify"/>
    </xf>
    <xf numFmtId="4" fontId="4" fillId="0" borderId="2" xfId="0" applyNumberFormat="1" applyFont="1" applyBorder="1" applyAlignment="1">
      <alignment horizontal="right" vertical="justify"/>
    </xf>
    <xf numFmtId="0" fontId="2" fillId="0" borderId="3" xfId="26" applyFont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 vertical="center"/>
    </xf>
    <xf numFmtId="0" fontId="2" fillId="34" borderId="3" xfId="0" applyFont="1" applyFill="1" applyBorder="1" applyAlignment="1">
      <alignment vertical="top" wrapText="1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26" applyFont="1" applyBorder="1" applyAlignment="1">
      <alignment horizontal="justify"/>
    </xf>
    <xf numFmtId="0" fontId="2" fillId="0" borderId="3" xfId="0" applyFont="1" applyBorder="1" applyAlignment="1">
      <alignment horizontal="justify"/>
    </xf>
    <xf numFmtId="0" fontId="2" fillId="0" borderId="0" xfId="0" applyFont="1" applyAlignment="1">
      <alignment horizontal="justify"/>
    </xf>
    <xf numFmtId="0" fontId="0" fillId="34" borderId="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1" fillId="34" borderId="3" xfId="0" applyFont="1" applyFill="1" applyBorder="1" applyAlignment="1">
      <alignment vertical="top" wrapText="1"/>
    </xf>
    <xf numFmtId="0" fontId="9" fillId="34" borderId="3" xfId="26" applyFill="1" applyBorder="1"/>
    <xf numFmtId="0" fontId="11" fillId="0" borderId="3" xfId="0" applyFont="1" applyBorder="1" applyAlignment="1">
      <alignment vertical="top" wrapText="1"/>
    </xf>
    <xf numFmtId="0" fontId="0" fillId="0" borderId="3" xfId="0" applyBorder="1"/>
    <xf numFmtId="0" fontId="5" fillId="0" borderId="4" xfId="0" applyFont="1" applyBorder="1"/>
    <xf numFmtId="0" fontId="5" fillId="0" borderId="2" xfId="0" applyFont="1" applyBorder="1"/>
    <xf numFmtId="0" fontId="6" fillId="0" borderId="0" xfId="0" applyFont="1" applyAlignment="1">
      <alignment horizontal="center"/>
    </xf>
    <xf numFmtId="0" fontId="10" fillId="0" borderId="4" xfId="0" applyFont="1" applyBorder="1" applyAlignment="1">
      <alignment horizontal="left" vertical="justify" wrapText="1"/>
    </xf>
    <xf numFmtId="0" fontId="10" fillId="0" borderId="1" xfId="0" applyFont="1" applyBorder="1" applyAlignment="1">
      <alignment horizontal="left" vertical="justify" wrapText="1"/>
    </xf>
    <xf numFmtId="0" fontId="10" fillId="2" borderId="4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2" borderId="2" xfId="0" applyFont="1" applyFill="1" applyBorder="1" applyAlignment="1">
      <alignment horizontal="justify" vertical="top" wrapText="1"/>
    </xf>
    <xf numFmtId="0" fontId="10" fillId="2" borderId="4" xfId="0" applyFont="1" applyFill="1" applyBorder="1" applyAlignment="1">
      <alignment horizontal="left" vertical="justify" wrapText="1"/>
    </xf>
    <xf numFmtId="0" fontId="10" fillId="2" borderId="1" xfId="0" applyFont="1" applyFill="1" applyBorder="1" applyAlignment="1">
      <alignment horizontal="left" vertical="justify" wrapText="1"/>
    </xf>
    <xf numFmtId="0" fontId="10" fillId="0" borderId="4" xfId="0" applyFont="1" applyBorder="1" applyAlignment="1">
      <alignment horizontal="left" vertical="justify"/>
    </xf>
    <xf numFmtId="0" fontId="10" fillId="0" borderId="1" xfId="0" applyFont="1" applyBorder="1" applyAlignment="1">
      <alignment horizontal="left" vertical="justify"/>
    </xf>
    <xf numFmtId="4" fontId="29" fillId="0" borderId="3" xfId="0" applyNumberFormat="1" applyFont="1" applyBorder="1"/>
  </cellXfs>
  <cellStyles count="48">
    <cellStyle name="20 % – Poudarek1" xfId="1" builtinId="30" customBuiltin="1"/>
    <cellStyle name="20 % – Poudarek2" xfId="2" builtinId="34" customBuiltin="1"/>
    <cellStyle name="20 % – Poudarek3" xfId="3" builtinId="38" customBuiltin="1"/>
    <cellStyle name="20 % – Poudarek4" xfId="4" builtinId="42" customBuiltin="1"/>
    <cellStyle name="20 % – Poudarek5" xfId="5" builtinId="46" customBuiltin="1"/>
    <cellStyle name="20 % – Poudarek6" xfId="6" builtinId="50" customBuiltin="1"/>
    <cellStyle name="40 % – Poudarek1" xfId="7" builtinId="31" customBuiltin="1"/>
    <cellStyle name="40 % – Poudarek2" xfId="8" builtinId="35" customBuiltin="1"/>
    <cellStyle name="40 % – Poudarek3" xfId="9" builtinId="39" customBuiltin="1"/>
    <cellStyle name="40 % – Poudarek4" xfId="10" builtinId="43" customBuiltin="1"/>
    <cellStyle name="40 % – Poudarek5" xfId="11" builtinId="47" customBuiltin="1"/>
    <cellStyle name="40 % – Poudarek6" xfId="12" builtinId="51" customBuiltin="1"/>
    <cellStyle name="60 % – Poudarek1 2" xfId="13"/>
    <cellStyle name="60 % – Poudarek2 2" xfId="14"/>
    <cellStyle name="60 % – Poudarek3 2" xfId="15"/>
    <cellStyle name="60 % – Poudarek4 2" xfId="16"/>
    <cellStyle name="60 % – Poudarek5 2" xfId="17"/>
    <cellStyle name="60 % – Poudarek6 2" xfId="18"/>
    <cellStyle name="Dobro" xfId="19" builtinId="26" customBuiltin="1"/>
    <cellStyle name="Izhod" xfId="20" builtinId="21" customBuiltin="1"/>
    <cellStyle name="Naslov 1" xfId="21" builtinId="16" customBuiltin="1"/>
    <cellStyle name="Naslov 2" xfId="22" builtinId="17" customBuiltin="1"/>
    <cellStyle name="Naslov 3" xfId="23" builtinId="18" customBuiltin="1"/>
    <cellStyle name="Naslov 4" xfId="24" builtinId="19" customBuiltin="1"/>
    <cellStyle name="Naslov 5" xfId="25"/>
    <cellStyle name="Navadno" xfId="0" builtinId="0"/>
    <cellStyle name="Navadno 2" xfId="26"/>
    <cellStyle name="Navadno 3" xfId="27"/>
    <cellStyle name="Nevtralno 2" xfId="28"/>
    <cellStyle name="Odstotek 2" xfId="29"/>
    <cellStyle name="Opomba 2" xfId="30"/>
    <cellStyle name="Opozorilo" xfId="31" builtinId="11" customBuiltin="1"/>
    <cellStyle name="Pojasnjevalno besedilo" xfId="32" builtinId="53" customBuiltin="1"/>
    <cellStyle name="Popis Evo" xfId="33"/>
    <cellStyle name="Poudarek1" xfId="34" builtinId="29" customBuiltin="1"/>
    <cellStyle name="Poudarek2" xfId="35" builtinId="33" customBuiltin="1"/>
    <cellStyle name="Poudarek3" xfId="36" builtinId="37" customBuiltin="1"/>
    <cellStyle name="Poudarek4" xfId="37" builtinId="41" customBuiltin="1"/>
    <cellStyle name="Poudarek5" xfId="38" builtinId="45" customBuiltin="1"/>
    <cellStyle name="Poudarek6" xfId="39" builtinId="49" customBuiltin="1"/>
    <cellStyle name="Povezana celica" xfId="40" builtinId="24" customBuiltin="1"/>
    <cellStyle name="Preveri celico" xfId="41" builtinId="23" customBuiltin="1"/>
    <cellStyle name="Računanje" xfId="42" builtinId="22" customBuiltin="1"/>
    <cellStyle name="Slabo" xfId="43" builtinId="27" customBuiltin="1"/>
    <cellStyle name="Valuta 2" xfId="44"/>
    <cellStyle name="Vejica 2" xfId="45"/>
    <cellStyle name="Vnos" xfId="46" builtinId="20" customBuiltin="1"/>
    <cellStyle name="Vsota" xfId="4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tabSelected="1" zoomScaleNormal="100" workbookViewId="0">
      <selection activeCell="G46" sqref="G46"/>
    </sheetView>
  </sheetViews>
  <sheetFormatPr defaultRowHeight="14.25" x14ac:dyDescent="0.2"/>
  <cols>
    <col min="1" max="1" width="23.5703125" style="5" customWidth="1"/>
    <col min="2" max="2" width="39.7109375" style="5" customWidth="1"/>
    <col min="3" max="3" width="18.42578125" style="5" customWidth="1"/>
    <col min="4" max="4" width="14" style="5" customWidth="1"/>
    <col min="5" max="5" width="10.42578125" style="5" bestFit="1" customWidth="1"/>
    <col min="6" max="16384" width="9.140625" style="5"/>
  </cols>
  <sheetData>
    <row r="2" spans="1:5" ht="18" x14ac:dyDescent="0.25">
      <c r="A2" s="64" t="s">
        <v>4</v>
      </c>
      <c r="B2" s="64"/>
      <c r="C2" s="64"/>
    </row>
    <row r="7" spans="1:5" x14ac:dyDescent="0.2">
      <c r="A7" s="5" t="s">
        <v>294</v>
      </c>
    </row>
    <row r="9" spans="1:5" x14ac:dyDescent="0.2">
      <c r="A9" s="5" t="s">
        <v>5</v>
      </c>
    </row>
    <row r="15" spans="1:5" ht="28.5" x14ac:dyDescent="0.2">
      <c r="A15" s="62" t="s">
        <v>6</v>
      </c>
      <c r="B15" s="63"/>
      <c r="C15" s="6" t="s">
        <v>8</v>
      </c>
    </row>
    <row r="16" spans="1:5" x14ac:dyDescent="0.2">
      <c r="A16" s="7" t="s">
        <v>220</v>
      </c>
      <c r="B16" s="7" t="s">
        <v>146</v>
      </c>
      <c r="C16" s="8">
        <f>+'4. (D) SKLOP'!H33</f>
        <v>0</v>
      </c>
      <c r="D16" s="15"/>
      <c r="E16" s="15"/>
    </row>
    <row r="17" spans="1:7" x14ac:dyDescent="0.2">
      <c r="A17" s="7" t="s">
        <v>221</v>
      </c>
      <c r="B17" s="7" t="s">
        <v>7</v>
      </c>
      <c r="C17" s="8">
        <f>+'5. (E) SKLOP'!H84</f>
        <v>0</v>
      </c>
      <c r="D17" s="15"/>
      <c r="E17" s="15"/>
    </row>
    <row r="18" spans="1:7" x14ac:dyDescent="0.2">
      <c r="A18" s="7" t="s">
        <v>222</v>
      </c>
      <c r="B18" s="7" t="s">
        <v>147</v>
      </c>
      <c r="C18" s="8">
        <f>+'8. (H) SKLOP'!H9</f>
        <v>0</v>
      </c>
      <c r="D18" s="15"/>
      <c r="E18" s="15"/>
    </row>
    <row r="19" spans="1:7" x14ac:dyDescent="0.2">
      <c r="A19" s="7" t="s">
        <v>223</v>
      </c>
      <c r="B19" s="7" t="s">
        <v>208</v>
      </c>
      <c r="C19" s="8">
        <f>+'9. (I) SKLOP'!H39</f>
        <v>0</v>
      </c>
      <c r="D19" s="15"/>
      <c r="E19" s="15"/>
    </row>
    <row r="20" spans="1:7" s="9" customFormat="1" x14ac:dyDescent="0.2">
      <c r="B20" s="10"/>
      <c r="C20" s="28"/>
      <c r="D20" s="28"/>
    </row>
    <row r="21" spans="1:7" s="9" customFormat="1" x14ac:dyDescent="0.2">
      <c r="B21" s="10"/>
    </row>
    <row r="22" spans="1:7" s="9" customFormat="1" x14ac:dyDescent="0.2">
      <c r="B22" s="10"/>
    </row>
    <row r="23" spans="1:7" s="9" customFormat="1" x14ac:dyDescent="0.2">
      <c r="B23" s="10"/>
    </row>
    <row r="25" spans="1:7" ht="18" x14ac:dyDescent="0.25">
      <c r="A25" s="13"/>
      <c r="B25" s="14"/>
      <c r="C25" s="18"/>
      <c r="D25" s="14"/>
      <c r="E25" s="14"/>
      <c r="F25" s="14"/>
      <c r="G25" s="14"/>
    </row>
    <row r="26" spans="1:7" x14ac:dyDescent="0.2">
      <c r="A26" s="11" t="s">
        <v>9</v>
      </c>
      <c r="B26" s="17"/>
      <c r="C26" s="19"/>
      <c r="D26" s="20"/>
      <c r="E26" s="21"/>
      <c r="F26" s="15"/>
      <c r="G26" s="15"/>
    </row>
    <row r="27" spans="1:7" x14ac:dyDescent="0.2">
      <c r="A27" s="22"/>
      <c r="B27" s="17"/>
      <c r="C27" s="19"/>
      <c r="D27" s="20"/>
      <c r="E27" s="21"/>
      <c r="F27" s="16"/>
      <c r="G27" s="16"/>
    </row>
    <row r="28" spans="1:7" x14ac:dyDescent="0.2">
      <c r="A28" s="22"/>
      <c r="B28" s="17"/>
      <c r="C28" s="19"/>
      <c r="D28" s="20"/>
      <c r="E28" s="21"/>
      <c r="F28" s="16"/>
      <c r="G28" s="16"/>
    </row>
    <row r="29" spans="1:7" x14ac:dyDescent="0.2">
      <c r="A29" s="22"/>
      <c r="B29" s="17"/>
      <c r="C29" s="19"/>
      <c r="D29" s="20"/>
      <c r="E29" s="21"/>
      <c r="F29" s="16"/>
      <c r="G29" s="16"/>
    </row>
    <row r="30" spans="1:7" x14ac:dyDescent="0.2">
      <c r="A30" s="22"/>
      <c r="B30" s="17"/>
      <c r="C30" s="20" t="s">
        <v>10</v>
      </c>
      <c r="D30" s="12"/>
      <c r="E30" s="21"/>
      <c r="F30" s="16"/>
      <c r="G30" s="16"/>
    </row>
    <row r="31" spans="1:7" x14ac:dyDescent="0.2">
      <c r="A31" s="22" t="s">
        <v>11</v>
      </c>
      <c r="B31" s="17"/>
      <c r="C31" s="20" t="s">
        <v>12</v>
      </c>
      <c r="D31" s="12"/>
      <c r="E31" s="21"/>
      <c r="F31" s="16"/>
      <c r="G31" s="16"/>
    </row>
    <row r="32" spans="1:7" x14ac:dyDescent="0.2">
      <c r="A32" s="22"/>
      <c r="B32" s="17"/>
      <c r="C32" s="20"/>
      <c r="D32" s="12"/>
      <c r="E32" s="21"/>
      <c r="F32" s="16"/>
      <c r="G32" s="16"/>
    </row>
    <row r="33" spans="1:7" x14ac:dyDescent="0.2">
      <c r="A33" s="22"/>
      <c r="B33" s="17"/>
      <c r="C33" s="20"/>
      <c r="D33" s="12"/>
      <c r="E33" s="21"/>
      <c r="F33" s="16"/>
      <c r="G33" s="16"/>
    </row>
    <row r="34" spans="1:7" x14ac:dyDescent="0.2">
      <c r="A34" s="22"/>
      <c r="B34" s="17"/>
      <c r="C34" s="20"/>
      <c r="D34" s="12"/>
      <c r="E34" s="21"/>
      <c r="F34" s="16"/>
      <c r="G34" s="16"/>
    </row>
    <row r="35" spans="1:7" x14ac:dyDescent="0.2">
      <c r="A35" s="22"/>
      <c r="B35" s="17"/>
      <c r="C35" s="20" t="s">
        <v>10</v>
      </c>
      <c r="D35" s="12"/>
      <c r="E35" s="21"/>
      <c r="F35" s="16"/>
      <c r="G35" s="16"/>
    </row>
    <row r="36" spans="1:7" x14ac:dyDescent="0.2">
      <c r="A36" s="11"/>
      <c r="B36" s="17"/>
      <c r="C36" s="20" t="s">
        <v>13</v>
      </c>
      <c r="E36" s="21"/>
      <c r="F36" s="15"/>
      <c r="G36" s="15"/>
    </row>
  </sheetData>
  <mergeCells count="2">
    <mergeCell ref="A15:B15"/>
    <mergeCell ref="A2:C2"/>
  </mergeCells>
  <phoneticPr fontId="1" type="noConversion"/>
  <pageMargins left="0.98425196850393704" right="0.78740157480314965" top="0.74803149606299213" bottom="0.74803149606299213" header="0.31496062992125984" footer="0.31496062992125984"/>
  <pageSetup paperSize="9" orientation="portrait" r:id="rId1"/>
  <headerFooter>
    <oddHeader>&amp;RPriloga št. 1 k okvirnemu sporazumu</oddHeader>
    <oddFooter>&amp;L&amp;"Tahoma,Navadno"&amp;8&amp;F&amp;C&amp;"Tahoma,Navadno"&amp;8Stran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RowColHeaders="0" zoomScaleNormal="100" workbookViewId="0">
      <selection activeCell="G46" sqref="G46"/>
    </sheetView>
  </sheetViews>
  <sheetFormatPr defaultRowHeight="12.75" x14ac:dyDescent="0.2"/>
  <cols>
    <col min="1" max="1" width="5.7109375" style="34" customWidth="1"/>
    <col min="2" max="2" width="10.7109375" style="35" customWidth="1"/>
    <col min="3" max="3" width="11.140625" style="35" customWidth="1"/>
    <col min="4" max="4" width="48.5703125" style="36" customWidth="1"/>
    <col min="5" max="5" width="8" style="35" customWidth="1"/>
    <col min="6" max="6" width="11.85546875" style="35" customWidth="1"/>
    <col min="7" max="8" width="20.28515625" style="37" customWidth="1"/>
    <col min="9" max="16384" width="9.140625" style="26"/>
  </cols>
  <sheetData>
    <row r="1" spans="1:8" ht="25.5" x14ac:dyDescent="0.2">
      <c r="A1" s="38" t="s">
        <v>224</v>
      </c>
      <c r="B1" s="38" t="s">
        <v>225</v>
      </c>
      <c r="C1" s="38" t="s">
        <v>226</v>
      </c>
      <c r="D1" s="50" t="s">
        <v>227</v>
      </c>
      <c r="E1" s="38" t="s">
        <v>0</v>
      </c>
      <c r="F1" s="38" t="s">
        <v>228</v>
      </c>
      <c r="G1" s="39" t="s">
        <v>229</v>
      </c>
      <c r="H1" s="39" t="s">
        <v>230</v>
      </c>
    </row>
    <row r="2" spans="1:8" ht="14.25" x14ac:dyDescent="0.2">
      <c r="A2" s="67" t="s">
        <v>231</v>
      </c>
      <c r="B2" s="68"/>
      <c r="C2" s="68"/>
      <c r="D2" s="69"/>
      <c r="E2" s="30"/>
      <c r="F2" s="30"/>
      <c r="G2" s="31"/>
      <c r="H2" s="31"/>
    </row>
    <row r="3" spans="1:8" x14ac:dyDescent="0.2">
      <c r="A3" s="29">
        <v>1</v>
      </c>
      <c r="B3" s="29"/>
      <c r="C3" s="29" t="s">
        <v>53</v>
      </c>
      <c r="D3" s="51" t="s">
        <v>271</v>
      </c>
      <c r="E3" s="46" t="s">
        <v>3</v>
      </c>
      <c r="F3" s="46">
        <v>1</v>
      </c>
      <c r="G3" s="74"/>
      <c r="H3" s="47">
        <f>+F3*G3</f>
        <v>0</v>
      </c>
    </row>
    <row r="4" spans="1:8" x14ac:dyDescent="0.2">
      <c r="A4" s="29">
        <v>2</v>
      </c>
      <c r="B4" s="29"/>
      <c r="C4" s="29" t="s">
        <v>53</v>
      </c>
      <c r="D4" s="51" t="s">
        <v>215</v>
      </c>
      <c r="E4" s="46" t="s">
        <v>3</v>
      </c>
      <c r="F4" s="46">
        <v>2</v>
      </c>
      <c r="G4" s="74"/>
      <c r="H4" s="47">
        <f t="shared" ref="H4:H32" si="0">+F4*G4</f>
        <v>0</v>
      </c>
    </row>
    <row r="5" spans="1:8" x14ac:dyDescent="0.2">
      <c r="A5" s="29">
        <v>3</v>
      </c>
      <c r="B5" s="29"/>
      <c r="C5" s="29" t="s">
        <v>53</v>
      </c>
      <c r="D5" s="51" t="s">
        <v>216</v>
      </c>
      <c r="E5" s="46" t="s">
        <v>3</v>
      </c>
      <c r="F5" s="46">
        <v>2</v>
      </c>
      <c r="G5" s="74"/>
      <c r="H5" s="47">
        <f t="shared" si="0"/>
        <v>0</v>
      </c>
    </row>
    <row r="6" spans="1:8" x14ac:dyDescent="0.2">
      <c r="A6" s="29">
        <v>4</v>
      </c>
      <c r="B6" s="29"/>
      <c r="C6" s="29" t="s">
        <v>53</v>
      </c>
      <c r="D6" s="51" t="s">
        <v>209</v>
      </c>
      <c r="E6" s="46" t="s">
        <v>3</v>
      </c>
      <c r="F6" s="46">
        <v>3</v>
      </c>
      <c r="G6" s="74"/>
      <c r="H6" s="47">
        <f t="shared" si="0"/>
        <v>0</v>
      </c>
    </row>
    <row r="7" spans="1:8" x14ac:dyDescent="0.2">
      <c r="A7" s="29">
        <v>5</v>
      </c>
      <c r="B7" s="29"/>
      <c r="C7" s="29" t="s">
        <v>53</v>
      </c>
      <c r="D7" s="51" t="s">
        <v>210</v>
      </c>
      <c r="E7" s="46" t="s">
        <v>3</v>
      </c>
      <c r="F7" s="46">
        <v>3</v>
      </c>
      <c r="G7" s="74"/>
      <c r="H7" s="47">
        <f t="shared" si="0"/>
        <v>0</v>
      </c>
    </row>
    <row r="8" spans="1:8" x14ac:dyDescent="0.2">
      <c r="A8" s="29">
        <v>6</v>
      </c>
      <c r="B8" s="29"/>
      <c r="C8" s="29" t="s">
        <v>53</v>
      </c>
      <c r="D8" s="51" t="s">
        <v>211</v>
      </c>
      <c r="E8" s="46" t="s">
        <v>3</v>
      </c>
      <c r="F8" s="46">
        <v>3</v>
      </c>
      <c r="G8" s="74"/>
      <c r="H8" s="47">
        <f t="shared" si="0"/>
        <v>0</v>
      </c>
    </row>
    <row r="9" spans="1:8" x14ac:dyDescent="0.2">
      <c r="A9" s="29">
        <v>7</v>
      </c>
      <c r="B9" s="29"/>
      <c r="C9" s="29" t="s">
        <v>53</v>
      </c>
      <c r="D9" s="51" t="s">
        <v>212</v>
      </c>
      <c r="E9" s="46" t="s">
        <v>3</v>
      </c>
      <c r="F9" s="46">
        <v>3</v>
      </c>
      <c r="G9" s="74"/>
      <c r="H9" s="47">
        <f t="shared" si="0"/>
        <v>0</v>
      </c>
    </row>
    <row r="10" spans="1:8" x14ac:dyDescent="0.2">
      <c r="A10" s="29">
        <v>8</v>
      </c>
      <c r="B10" s="29"/>
      <c r="C10" s="29" t="s">
        <v>53</v>
      </c>
      <c r="D10" s="51" t="s">
        <v>213</v>
      </c>
      <c r="E10" s="46" t="s">
        <v>3</v>
      </c>
      <c r="F10" s="46">
        <v>2</v>
      </c>
      <c r="G10" s="74"/>
      <c r="H10" s="47">
        <f t="shared" si="0"/>
        <v>0</v>
      </c>
    </row>
    <row r="11" spans="1:8" x14ac:dyDescent="0.2">
      <c r="A11" s="29">
        <v>9</v>
      </c>
      <c r="B11" s="29"/>
      <c r="C11" s="29" t="s">
        <v>53</v>
      </c>
      <c r="D11" s="51" t="s">
        <v>272</v>
      </c>
      <c r="E11" s="46" t="s">
        <v>3</v>
      </c>
      <c r="F11" s="46">
        <v>2</v>
      </c>
      <c r="G11" s="74"/>
      <c r="H11" s="47">
        <f t="shared" si="0"/>
        <v>0</v>
      </c>
    </row>
    <row r="12" spans="1:8" x14ac:dyDescent="0.2">
      <c r="A12" s="29">
        <v>10</v>
      </c>
      <c r="B12" s="29"/>
      <c r="C12" s="29" t="s">
        <v>53</v>
      </c>
      <c r="D12" s="51" t="s">
        <v>273</v>
      </c>
      <c r="E12" s="46" t="s">
        <v>3</v>
      </c>
      <c r="F12" s="46">
        <v>1</v>
      </c>
      <c r="G12" s="74"/>
      <c r="H12" s="47">
        <f t="shared" si="0"/>
        <v>0</v>
      </c>
    </row>
    <row r="13" spans="1:8" x14ac:dyDescent="0.2">
      <c r="A13" s="29">
        <v>11</v>
      </c>
      <c r="B13" s="29"/>
      <c r="C13" s="29" t="s">
        <v>53</v>
      </c>
      <c r="D13" s="51" t="s">
        <v>274</v>
      </c>
      <c r="E13" s="46" t="s">
        <v>3</v>
      </c>
      <c r="F13" s="46">
        <v>1</v>
      </c>
      <c r="G13" s="74"/>
      <c r="H13" s="47">
        <f t="shared" si="0"/>
        <v>0</v>
      </c>
    </row>
    <row r="14" spans="1:8" x14ac:dyDescent="0.2">
      <c r="A14" s="29">
        <v>12</v>
      </c>
      <c r="B14" s="29"/>
      <c r="C14" s="29" t="s">
        <v>79</v>
      </c>
      <c r="D14" s="51" t="s">
        <v>275</v>
      </c>
      <c r="E14" s="46" t="s">
        <v>3</v>
      </c>
      <c r="F14" s="46">
        <v>3</v>
      </c>
      <c r="G14" s="74"/>
      <c r="H14" s="47">
        <f t="shared" si="0"/>
        <v>0</v>
      </c>
    </row>
    <row r="15" spans="1:8" x14ac:dyDescent="0.2">
      <c r="A15" s="29">
        <v>13</v>
      </c>
      <c r="B15" s="29"/>
      <c r="C15" s="29" t="s">
        <v>79</v>
      </c>
      <c r="D15" s="51" t="s">
        <v>276</v>
      </c>
      <c r="E15" s="46" t="s">
        <v>3</v>
      </c>
      <c r="F15" s="46">
        <v>3</v>
      </c>
      <c r="G15" s="74"/>
      <c r="H15" s="47">
        <f t="shared" si="0"/>
        <v>0</v>
      </c>
    </row>
    <row r="16" spans="1:8" x14ac:dyDescent="0.2">
      <c r="A16" s="29">
        <v>14</v>
      </c>
      <c r="B16" s="29"/>
      <c r="C16" s="29" t="s">
        <v>79</v>
      </c>
      <c r="D16" s="51" t="s">
        <v>277</v>
      </c>
      <c r="E16" s="46" t="s">
        <v>3</v>
      </c>
      <c r="F16" s="46">
        <v>5</v>
      </c>
      <c r="G16" s="74"/>
      <c r="H16" s="47">
        <f t="shared" si="0"/>
        <v>0</v>
      </c>
    </row>
    <row r="17" spans="1:8" x14ac:dyDescent="0.2">
      <c r="A17" s="29">
        <v>15</v>
      </c>
      <c r="B17" s="29"/>
      <c r="C17" s="29" t="s">
        <v>79</v>
      </c>
      <c r="D17" s="51" t="s">
        <v>278</v>
      </c>
      <c r="E17" s="46" t="s">
        <v>3</v>
      </c>
      <c r="F17" s="46">
        <v>6</v>
      </c>
      <c r="G17" s="74"/>
      <c r="H17" s="47">
        <f t="shared" si="0"/>
        <v>0</v>
      </c>
    </row>
    <row r="18" spans="1:8" x14ac:dyDescent="0.2">
      <c r="A18" s="29">
        <v>16</v>
      </c>
      <c r="B18" s="29"/>
      <c r="C18" s="29" t="s">
        <v>79</v>
      </c>
      <c r="D18" s="51" t="s">
        <v>279</v>
      </c>
      <c r="E18" s="46" t="s">
        <v>3</v>
      </c>
      <c r="F18" s="46">
        <v>2</v>
      </c>
      <c r="G18" s="74"/>
      <c r="H18" s="47">
        <f t="shared" si="0"/>
        <v>0</v>
      </c>
    </row>
    <row r="19" spans="1:8" x14ac:dyDescent="0.2">
      <c r="A19" s="29">
        <v>17</v>
      </c>
      <c r="B19" s="29"/>
      <c r="C19" s="29" t="s">
        <v>79</v>
      </c>
      <c r="D19" s="51" t="s">
        <v>280</v>
      </c>
      <c r="E19" s="46" t="s">
        <v>3</v>
      </c>
      <c r="F19" s="46">
        <v>1</v>
      </c>
      <c r="G19" s="74"/>
      <c r="H19" s="47">
        <f t="shared" si="0"/>
        <v>0</v>
      </c>
    </row>
    <row r="20" spans="1:8" x14ac:dyDescent="0.2">
      <c r="A20" s="29">
        <v>18</v>
      </c>
      <c r="B20" s="29"/>
      <c r="C20" s="29" t="s">
        <v>149</v>
      </c>
      <c r="D20" s="41" t="s">
        <v>200</v>
      </c>
      <c r="E20" s="46" t="s">
        <v>3</v>
      </c>
      <c r="F20" s="46">
        <v>5</v>
      </c>
      <c r="G20" s="74"/>
      <c r="H20" s="47">
        <f t="shared" si="0"/>
        <v>0</v>
      </c>
    </row>
    <row r="21" spans="1:8" x14ac:dyDescent="0.2">
      <c r="A21" s="29">
        <v>19</v>
      </c>
      <c r="B21" s="29"/>
      <c r="C21" s="29" t="s">
        <v>149</v>
      </c>
      <c r="D21" s="41" t="s">
        <v>150</v>
      </c>
      <c r="E21" s="46" t="s">
        <v>3</v>
      </c>
      <c r="F21" s="46">
        <v>6</v>
      </c>
      <c r="G21" s="74"/>
      <c r="H21" s="47">
        <f t="shared" si="0"/>
        <v>0</v>
      </c>
    </row>
    <row r="22" spans="1:8" x14ac:dyDescent="0.2">
      <c r="A22" s="29">
        <v>20</v>
      </c>
      <c r="B22" s="29"/>
      <c r="C22" s="29" t="s">
        <v>149</v>
      </c>
      <c r="D22" s="41" t="s">
        <v>151</v>
      </c>
      <c r="E22" s="46" t="s">
        <v>3</v>
      </c>
      <c r="F22" s="46">
        <v>6</v>
      </c>
      <c r="G22" s="74"/>
      <c r="H22" s="47">
        <f t="shared" si="0"/>
        <v>0</v>
      </c>
    </row>
    <row r="23" spans="1:8" x14ac:dyDescent="0.2">
      <c r="A23" s="29">
        <v>21</v>
      </c>
      <c r="B23" s="29"/>
      <c r="C23" s="29" t="s">
        <v>149</v>
      </c>
      <c r="D23" s="41" t="s">
        <v>152</v>
      </c>
      <c r="E23" s="46" t="s">
        <v>3</v>
      </c>
      <c r="F23" s="46">
        <v>4</v>
      </c>
      <c r="G23" s="74"/>
      <c r="H23" s="47">
        <f t="shared" si="0"/>
        <v>0</v>
      </c>
    </row>
    <row r="24" spans="1:8" x14ac:dyDescent="0.2">
      <c r="A24" s="29">
        <v>22</v>
      </c>
      <c r="B24" s="29"/>
      <c r="C24" s="29" t="s">
        <v>80</v>
      </c>
      <c r="D24" s="41" t="s">
        <v>281</v>
      </c>
      <c r="E24" s="46" t="s">
        <v>3</v>
      </c>
      <c r="F24" s="46">
        <v>3</v>
      </c>
      <c r="G24" s="74"/>
      <c r="H24" s="47">
        <f t="shared" si="0"/>
        <v>0</v>
      </c>
    </row>
    <row r="25" spans="1:8" x14ac:dyDescent="0.2">
      <c r="A25" s="29">
        <v>23</v>
      </c>
      <c r="B25" s="29"/>
      <c r="C25" s="29" t="s">
        <v>80</v>
      </c>
      <c r="D25" s="41" t="s">
        <v>282</v>
      </c>
      <c r="E25" s="46" t="s">
        <v>3</v>
      </c>
      <c r="F25" s="46">
        <v>4</v>
      </c>
      <c r="G25" s="74"/>
      <c r="H25" s="47">
        <f t="shared" si="0"/>
        <v>0</v>
      </c>
    </row>
    <row r="26" spans="1:8" x14ac:dyDescent="0.2">
      <c r="A26" s="29">
        <v>24</v>
      </c>
      <c r="B26" s="29"/>
      <c r="C26" s="29" t="s">
        <v>80</v>
      </c>
      <c r="D26" s="41" t="s">
        <v>283</v>
      </c>
      <c r="E26" s="46" t="s">
        <v>3</v>
      </c>
      <c r="F26" s="46">
        <v>5</v>
      </c>
      <c r="G26" s="74"/>
      <c r="H26" s="47">
        <f t="shared" si="0"/>
        <v>0</v>
      </c>
    </row>
    <row r="27" spans="1:8" x14ac:dyDescent="0.2">
      <c r="A27" s="29">
        <v>25</v>
      </c>
      <c r="B27" s="29"/>
      <c r="C27" s="29" t="s">
        <v>80</v>
      </c>
      <c r="D27" s="41" t="s">
        <v>284</v>
      </c>
      <c r="E27" s="46" t="s">
        <v>3</v>
      </c>
      <c r="F27" s="46">
        <v>4</v>
      </c>
      <c r="G27" s="74"/>
      <c r="H27" s="47">
        <f t="shared" si="0"/>
        <v>0</v>
      </c>
    </row>
    <row r="28" spans="1:8" x14ac:dyDescent="0.2">
      <c r="A28" s="29">
        <v>26</v>
      </c>
      <c r="B28" s="29"/>
      <c r="C28" s="29" t="s">
        <v>80</v>
      </c>
      <c r="D28" s="41" t="s">
        <v>285</v>
      </c>
      <c r="E28" s="46" t="s">
        <v>3</v>
      </c>
      <c r="F28" s="46">
        <v>4</v>
      </c>
      <c r="G28" s="74"/>
      <c r="H28" s="47">
        <f t="shared" si="0"/>
        <v>0</v>
      </c>
    </row>
    <row r="29" spans="1:8" x14ac:dyDescent="0.2">
      <c r="A29" s="29">
        <v>27</v>
      </c>
      <c r="B29" s="29"/>
      <c r="C29" s="29" t="s">
        <v>161</v>
      </c>
      <c r="D29" s="41" t="s">
        <v>201</v>
      </c>
      <c r="E29" s="46" t="s">
        <v>3</v>
      </c>
      <c r="F29" s="46">
        <v>3</v>
      </c>
      <c r="G29" s="74"/>
      <c r="H29" s="47">
        <f t="shared" si="0"/>
        <v>0</v>
      </c>
    </row>
    <row r="30" spans="1:8" x14ac:dyDescent="0.2">
      <c r="A30" s="29">
        <v>28</v>
      </c>
      <c r="B30" s="29"/>
      <c r="C30" s="29" t="s">
        <v>161</v>
      </c>
      <c r="D30" s="41" t="s">
        <v>153</v>
      </c>
      <c r="E30" s="46" t="s">
        <v>3</v>
      </c>
      <c r="F30" s="46">
        <v>4</v>
      </c>
      <c r="G30" s="74"/>
      <c r="H30" s="47">
        <f t="shared" si="0"/>
        <v>0</v>
      </c>
    </row>
    <row r="31" spans="1:8" x14ac:dyDescent="0.2">
      <c r="A31" s="29">
        <v>29</v>
      </c>
      <c r="B31" s="29"/>
      <c r="C31" s="29" t="s">
        <v>161</v>
      </c>
      <c r="D31" s="41" t="s">
        <v>154</v>
      </c>
      <c r="E31" s="46" t="s">
        <v>3</v>
      </c>
      <c r="F31" s="46">
        <v>3</v>
      </c>
      <c r="G31" s="74"/>
      <c r="H31" s="47">
        <f t="shared" si="0"/>
        <v>0</v>
      </c>
    </row>
    <row r="32" spans="1:8" x14ac:dyDescent="0.2">
      <c r="A32" s="29">
        <v>30</v>
      </c>
      <c r="B32" s="49"/>
      <c r="C32" s="29" t="s">
        <v>161</v>
      </c>
      <c r="D32" s="41" t="s">
        <v>155</v>
      </c>
      <c r="E32" s="46" t="s">
        <v>3</v>
      </c>
      <c r="F32" s="46">
        <v>3</v>
      </c>
      <c r="G32" s="74"/>
      <c r="H32" s="47">
        <f t="shared" si="0"/>
        <v>0</v>
      </c>
    </row>
    <row r="33" spans="1:8" ht="14.25" x14ac:dyDescent="0.2">
      <c r="A33" s="65" t="s">
        <v>232</v>
      </c>
      <c r="B33" s="66"/>
      <c r="C33" s="66"/>
      <c r="D33" s="66"/>
      <c r="E33" s="1"/>
      <c r="F33" s="1"/>
      <c r="G33" s="3"/>
      <c r="H33" s="40">
        <f>SUM(H3:H32)</f>
        <v>0</v>
      </c>
    </row>
  </sheetData>
  <mergeCells count="2">
    <mergeCell ref="A33:D33"/>
    <mergeCell ref="A2:D2"/>
  </mergeCells>
  <phoneticPr fontId="1" type="noConversion"/>
  <dataValidations count="1">
    <dataValidation type="custom" allowBlank="1" showInputMessage="1" showErrorMessage="1" errorTitle="NAPAKA" error="Vpiši vrednost na do dve decimalni mesti." sqref="G3:G32">
      <formula1>EXACT(G3,ROUND(G3,2))</formula1>
    </dataValidation>
  </dataValidations>
  <pageMargins left="0.49" right="0.35433070866141736" top="0.98425196850393704" bottom="0.59055118110236227" header="0.31" footer="0.22"/>
  <pageSetup paperSize="9" orientation="landscape" r:id="rId1"/>
  <headerFooter alignWithMargins="0">
    <oddHeader>&amp;RPriloga št. 1 k okviremu sporazumu</oddHeader>
    <oddFooter>&amp;L&amp;"Tahoma,Navadno"&amp;8&amp;F&amp;C&amp;"Tahoma,Navadno"&amp;8Stran &amp;P od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showRowColHeaders="0" zoomScaleNormal="100" workbookViewId="0">
      <selection activeCell="G46" sqref="G46"/>
    </sheetView>
  </sheetViews>
  <sheetFormatPr defaultRowHeight="12.75" x14ac:dyDescent="0.2"/>
  <cols>
    <col min="1" max="1" width="5.7109375" style="34" customWidth="1"/>
    <col min="2" max="2" width="10.7109375" style="35" customWidth="1"/>
    <col min="3" max="3" width="11.140625" style="35" customWidth="1"/>
    <col min="4" max="4" width="48.5703125" style="36" customWidth="1"/>
    <col min="5" max="5" width="8" style="35" customWidth="1"/>
    <col min="6" max="6" width="11.85546875" style="35" customWidth="1"/>
    <col min="7" max="8" width="20.28515625" style="37" customWidth="1"/>
    <col min="9" max="16384" width="9.140625" style="26"/>
  </cols>
  <sheetData>
    <row r="1" spans="1:8" ht="25.5" x14ac:dyDescent="0.2">
      <c r="A1" s="38" t="s">
        <v>224</v>
      </c>
      <c r="B1" s="38" t="s">
        <v>225</v>
      </c>
      <c r="C1" s="38" t="s">
        <v>226</v>
      </c>
      <c r="D1" s="50" t="s">
        <v>227</v>
      </c>
      <c r="E1" s="38" t="s">
        <v>0</v>
      </c>
      <c r="F1" s="38" t="s">
        <v>228</v>
      </c>
      <c r="G1" s="39" t="s">
        <v>229</v>
      </c>
      <c r="H1" s="39" t="s">
        <v>230</v>
      </c>
    </row>
    <row r="2" spans="1:8" ht="14.25" x14ac:dyDescent="0.2">
      <c r="A2" s="70" t="s">
        <v>233</v>
      </c>
      <c r="B2" s="71"/>
      <c r="C2" s="71"/>
      <c r="D2" s="71"/>
      <c r="E2" s="2"/>
      <c r="F2" s="2"/>
      <c r="G2" s="4"/>
      <c r="H2" s="31"/>
    </row>
    <row r="3" spans="1:8" x14ac:dyDescent="0.2">
      <c r="A3" s="27">
        <v>1</v>
      </c>
      <c r="B3" s="56">
        <v>934063</v>
      </c>
      <c r="C3" s="56" t="s">
        <v>54</v>
      </c>
      <c r="D3" s="25" t="s">
        <v>286</v>
      </c>
      <c r="E3" s="57" t="s">
        <v>3</v>
      </c>
      <c r="F3" s="57">
        <v>30</v>
      </c>
      <c r="G3" s="74"/>
      <c r="H3" s="47">
        <f>+F3*G3</f>
        <v>0</v>
      </c>
    </row>
    <row r="4" spans="1:8" x14ac:dyDescent="0.2">
      <c r="A4" s="27">
        <v>2</v>
      </c>
      <c r="B4" s="56">
        <v>934988</v>
      </c>
      <c r="C4" s="56" t="s">
        <v>54</v>
      </c>
      <c r="D4" s="25" t="s">
        <v>286</v>
      </c>
      <c r="E4" s="57" t="s">
        <v>3</v>
      </c>
      <c r="F4" s="57">
        <v>30</v>
      </c>
      <c r="G4" s="74"/>
      <c r="H4" s="47">
        <f>+F4*G4</f>
        <v>0</v>
      </c>
    </row>
    <row r="5" spans="1:8" x14ac:dyDescent="0.2">
      <c r="A5" s="27">
        <v>3</v>
      </c>
      <c r="B5" s="56" t="s">
        <v>14</v>
      </c>
      <c r="C5" s="56" t="s">
        <v>55</v>
      </c>
      <c r="D5" s="58" t="s">
        <v>126</v>
      </c>
      <c r="E5" s="57" t="s">
        <v>3</v>
      </c>
      <c r="F5" s="57">
        <v>5</v>
      </c>
      <c r="G5" s="74"/>
      <c r="H5" s="47">
        <f>+F5*G5</f>
        <v>0</v>
      </c>
    </row>
    <row r="6" spans="1:8" x14ac:dyDescent="0.2">
      <c r="A6" s="27">
        <v>4</v>
      </c>
      <c r="B6" s="56" t="s">
        <v>15</v>
      </c>
      <c r="C6" s="56" t="s">
        <v>55</v>
      </c>
      <c r="D6" s="58" t="s">
        <v>127</v>
      </c>
      <c r="E6" s="57" t="s">
        <v>3</v>
      </c>
      <c r="F6" s="57">
        <v>10</v>
      </c>
      <c r="G6" s="74"/>
      <c r="H6" s="47">
        <f>+F6*G6</f>
        <v>0</v>
      </c>
    </row>
    <row r="7" spans="1:8" x14ac:dyDescent="0.2">
      <c r="A7" s="27">
        <v>5</v>
      </c>
      <c r="B7" s="56" t="s">
        <v>16</v>
      </c>
      <c r="C7" s="56" t="s">
        <v>55</v>
      </c>
      <c r="D7" s="58" t="s">
        <v>128</v>
      </c>
      <c r="E7" s="57" t="s">
        <v>3</v>
      </c>
      <c r="F7" s="57">
        <v>30</v>
      </c>
      <c r="G7" s="74"/>
      <c r="H7" s="47">
        <f>+F7*G7</f>
        <v>0</v>
      </c>
    </row>
    <row r="8" spans="1:8" x14ac:dyDescent="0.2">
      <c r="A8" s="27">
        <v>6</v>
      </c>
      <c r="B8" s="56" t="s">
        <v>17</v>
      </c>
      <c r="C8" s="56" t="s">
        <v>55</v>
      </c>
      <c r="D8" s="58" t="s">
        <v>129</v>
      </c>
      <c r="E8" s="57" t="s">
        <v>3</v>
      </c>
      <c r="F8" s="57">
        <v>50</v>
      </c>
      <c r="G8" s="74"/>
      <c r="H8" s="47">
        <f>+F8*G8</f>
        <v>0</v>
      </c>
    </row>
    <row r="9" spans="1:8" x14ac:dyDescent="0.2">
      <c r="A9" s="27">
        <v>7</v>
      </c>
      <c r="B9" s="56" t="s">
        <v>18</v>
      </c>
      <c r="C9" s="56" t="s">
        <v>55</v>
      </c>
      <c r="D9" s="58" t="s">
        <v>130</v>
      </c>
      <c r="E9" s="57" t="s">
        <v>3</v>
      </c>
      <c r="F9" s="57">
        <v>50</v>
      </c>
      <c r="G9" s="74"/>
      <c r="H9" s="47">
        <f>+F9*G9</f>
        <v>0</v>
      </c>
    </row>
    <row r="10" spans="1:8" x14ac:dyDescent="0.2">
      <c r="A10" s="27">
        <v>8</v>
      </c>
      <c r="B10" s="56" t="s">
        <v>19</v>
      </c>
      <c r="C10" s="56" t="s">
        <v>55</v>
      </c>
      <c r="D10" s="58" t="s">
        <v>131</v>
      </c>
      <c r="E10" s="57" t="s">
        <v>3</v>
      </c>
      <c r="F10" s="57">
        <v>30</v>
      </c>
      <c r="G10" s="74"/>
      <c r="H10" s="47">
        <f>+F10*G10</f>
        <v>0</v>
      </c>
    </row>
    <row r="11" spans="1:8" x14ac:dyDescent="0.2">
      <c r="A11" s="27">
        <v>9</v>
      </c>
      <c r="B11" s="56" t="s">
        <v>20</v>
      </c>
      <c r="C11" s="56" t="s">
        <v>55</v>
      </c>
      <c r="D11" s="58" t="s">
        <v>132</v>
      </c>
      <c r="E11" s="57" t="s">
        <v>3</v>
      </c>
      <c r="F11" s="57">
        <v>20</v>
      </c>
      <c r="G11" s="74"/>
      <c r="H11" s="47">
        <f>+F11*G11</f>
        <v>0</v>
      </c>
    </row>
    <row r="12" spans="1:8" x14ac:dyDescent="0.2">
      <c r="A12" s="27">
        <v>10</v>
      </c>
      <c r="B12" s="56" t="s">
        <v>21</v>
      </c>
      <c r="C12" s="56" t="s">
        <v>56</v>
      </c>
      <c r="D12" s="58" t="s">
        <v>40</v>
      </c>
      <c r="E12" s="57" t="s">
        <v>3</v>
      </c>
      <c r="F12" s="57">
        <v>8</v>
      </c>
      <c r="G12" s="74"/>
      <c r="H12" s="47">
        <f>+F12*G12</f>
        <v>0</v>
      </c>
    </row>
    <row r="13" spans="1:8" x14ac:dyDescent="0.2">
      <c r="A13" s="27">
        <v>11</v>
      </c>
      <c r="B13" s="56" t="s">
        <v>22</v>
      </c>
      <c r="C13" s="56" t="s">
        <v>56</v>
      </c>
      <c r="D13" s="58" t="s">
        <v>41</v>
      </c>
      <c r="E13" s="57" t="s">
        <v>3</v>
      </c>
      <c r="F13" s="57">
        <v>10</v>
      </c>
      <c r="G13" s="74"/>
      <c r="H13" s="47">
        <f>+F13*G13</f>
        <v>0</v>
      </c>
    </row>
    <row r="14" spans="1:8" x14ac:dyDescent="0.2">
      <c r="A14" s="27">
        <v>12</v>
      </c>
      <c r="B14" s="56" t="s">
        <v>23</v>
      </c>
      <c r="C14" s="56" t="s">
        <v>56</v>
      </c>
      <c r="D14" s="58" t="s">
        <v>42</v>
      </c>
      <c r="E14" s="57" t="s">
        <v>3</v>
      </c>
      <c r="F14" s="57">
        <v>18</v>
      </c>
      <c r="G14" s="74"/>
      <c r="H14" s="47">
        <f>+F14*G14</f>
        <v>0</v>
      </c>
    </row>
    <row r="15" spans="1:8" x14ac:dyDescent="0.2">
      <c r="A15" s="27">
        <v>13</v>
      </c>
      <c r="B15" s="56" t="s">
        <v>24</v>
      </c>
      <c r="C15" s="56" t="s">
        <v>56</v>
      </c>
      <c r="D15" s="58" t="s">
        <v>43</v>
      </c>
      <c r="E15" s="57" t="s">
        <v>3</v>
      </c>
      <c r="F15" s="57">
        <v>22</v>
      </c>
      <c r="G15" s="74"/>
      <c r="H15" s="47">
        <f>+F15*G15</f>
        <v>0</v>
      </c>
    </row>
    <row r="16" spans="1:8" x14ac:dyDescent="0.2">
      <c r="A16" s="27">
        <v>14</v>
      </c>
      <c r="B16" s="56" t="s">
        <v>25</v>
      </c>
      <c r="C16" s="56" t="s">
        <v>56</v>
      </c>
      <c r="D16" s="58" t="s">
        <v>44</v>
      </c>
      <c r="E16" s="57" t="s">
        <v>3</v>
      </c>
      <c r="F16" s="57">
        <v>18</v>
      </c>
      <c r="G16" s="74"/>
      <c r="H16" s="47">
        <f>+F16*G16</f>
        <v>0</v>
      </c>
    </row>
    <row r="17" spans="1:8" x14ac:dyDescent="0.2">
      <c r="A17" s="27">
        <v>15</v>
      </c>
      <c r="B17" s="56" t="s">
        <v>26</v>
      </c>
      <c r="C17" s="56" t="s">
        <v>56</v>
      </c>
      <c r="D17" s="58" t="s">
        <v>45</v>
      </c>
      <c r="E17" s="57" t="s">
        <v>3</v>
      </c>
      <c r="F17" s="57">
        <v>12</v>
      </c>
      <c r="G17" s="74"/>
      <c r="H17" s="47">
        <f>+F17*G17</f>
        <v>0</v>
      </c>
    </row>
    <row r="18" spans="1:8" x14ac:dyDescent="0.2">
      <c r="A18" s="27">
        <v>16</v>
      </c>
      <c r="B18" s="56" t="s">
        <v>27</v>
      </c>
      <c r="C18" s="56" t="s">
        <v>56</v>
      </c>
      <c r="D18" s="58" t="s">
        <v>46</v>
      </c>
      <c r="E18" s="57" t="s">
        <v>3</v>
      </c>
      <c r="F18" s="57">
        <v>4</v>
      </c>
      <c r="G18" s="74"/>
      <c r="H18" s="47">
        <f>+F18*G18</f>
        <v>0</v>
      </c>
    </row>
    <row r="19" spans="1:8" x14ac:dyDescent="0.2">
      <c r="A19" s="27">
        <v>17</v>
      </c>
      <c r="B19" s="56">
        <v>934917</v>
      </c>
      <c r="C19" s="56" t="s">
        <v>57</v>
      </c>
      <c r="D19" s="58" t="s">
        <v>141</v>
      </c>
      <c r="E19" s="57" t="s">
        <v>3</v>
      </c>
      <c r="F19" s="57">
        <v>50</v>
      </c>
      <c r="G19" s="74"/>
      <c r="H19" s="47">
        <f>+F19*G19</f>
        <v>0</v>
      </c>
    </row>
    <row r="20" spans="1:8" x14ac:dyDescent="0.2">
      <c r="A20" s="27">
        <v>18</v>
      </c>
      <c r="B20" s="56">
        <v>934918</v>
      </c>
      <c r="C20" s="56" t="s">
        <v>57</v>
      </c>
      <c r="D20" s="58" t="s">
        <v>142</v>
      </c>
      <c r="E20" s="57" t="s">
        <v>3</v>
      </c>
      <c r="F20" s="57">
        <v>50</v>
      </c>
      <c r="G20" s="74"/>
      <c r="H20" s="47">
        <f>+F20*G20</f>
        <v>0</v>
      </c>
    </row>
    <row r="21" spans="1:8" x14ac:dyDescent="0.2">
      <c r="A21" s="27">
        <v>19</v>
      </c>
      <c r="B21" s="56">
        <v>934919</v>
      </c>
      <c r="C21" s="56" t="s">
        <v>57</v>
      </c>
      <c r="D21" s="58" t="s">
        <v>143</v>
      </c>
      <c r="E21" s="57" t="s">
        <v>3</v>
      </c>
      <c r="F21" s="57">
        <v>25</v>
      </c>
      <c r="G21" s="74"/>
      <c r="H21" s="47">
        <f>+F21*G21</f>
        <v>0</v>
      </c>
    </row>
    <row r="22" spans="1:8" x14ac:dyDescent="0.2">
      <c r="A22" s="27">
        <v>20</v>
      </c>
      <c r="B22" s="56">
        <v>934920</v>
      </c>
      <c r="C22" s="56" t="s">
        <v>57</v>
      </c>
      <c r="D22" s="58" t="s">
        <v>144</v>
      </c>
      <c r="E22" s="57" t="s">
        <v>3</v>
      </c>
      <c r="F22" s="57">
        <v>15</v>
      </c>
      <c r="G22" s="74"/>
      <c r="H22" s="47">
        <f>+F22*G22</f>
        <v>0</v>
      </c>
    </row>
    <row r="23" spans="1:8" x14ac:dyDescent="0.2">
      <c r="A23" s="27">
        <v>21</v>
      </c>
      <c r="B23" s="56">
        <v>934921</v>
      </c>
      <c r="C23" s="56" t="s">
        <v>57</v>
      </c>
      <c r="D23" s="58" t="s">
        <v>145</v>
      </c>
      <c r="E23" s="57" t="s">
        <v>3</v>
      </c>
      <c r="F23" s="57">
        <v>5</v>
      </c>
      <c r="G23" s="74"/>
      <c r="H23" s="47">
        <f>+F23*G23</f>
        <v>0</v>
      </c>
    </row>
    <row r="24" spans="1:8" x14ac:dyDescent="0.2">
      <c r="A24" s="27">
        <v>22</v>
      </c>
      <c r="B24" s="56">
        <v>934922</v>
      </c>
      <c r="C24" s="56" t="s">
        <v>58</v>
      </c>
      <c r="D24" s="59" t="s">
        <v>133</v>
      </c>
      <c r="E24" s="57" t="s">
        <v>3</v>
      </c>
      <c r="F24" s="57">
        <v>17</v>
      </c>
      <c r="G24" s="74"/>
      <c r="H24" s="47">
        <f>+F24*G24</f>
        <v>0</v>
      </c>
    </row>
    <row r="25" spans="1:8" x14ac:dyDescent="0.2">
      <c r="A25" s="27">
        <v>23</v>
      </c>
      <c r="B25" s="56">
        <v>934983</v>
      </c>
      <c r="C25" s="56" t="s">
        <v>58</v>
      </c>
      <c r="D25" s="59" t="s">
        <v>134</v>
      </c>
      <c r="E25" s="57" t="s">
        <v>3</v>
      </c>
      <c r="F25" s="57">
        <v>25</v>
      </c>
      <c r="G25" s="74"/>
      <c r="H25" s="47">
        <f>+F25*G25</f>
        <v>0</v>
      </c>
    </row>
    <row r="26" spans="1:8" x14ac:dyDescent="0.2">
      <c r="A26" s="27">
        <v>24</v>
      </c>
      <c r="B26" s="56">
        <v>934984</v>
      </c>
      <c r="C26" s="56" t="s">
        <v>58</v>
      </c>
      <c r="D26" s="59" t="s">
        <v>135</v>
      </c>
      <c r="E26" s="57" t="s">
        <v>3</v>
      </c>
      <c r="F26" s="57">
        <v>25</v>
      </c>
      <c r="G26" s="74"/>
      <c r="H26" s="47">
        <f>+F26*G26</f>
        <v>0</v>
      </c>
    </row>
    <row r="27" spans="1:8" x14ac:dyDescent="0.2">
      <c r="A27" s="27">
        <v>25</v>
      </c>
      <c r="B27" s="56">
        <v>934987</v>
      </c>
      <c r="C27" s="56" t="s">
        <v>58</v>
      </c>
      <c r="D27" s="59" t="s">
        <v>136</v>
      </c>
      <c r="E27" s="57" t="s">
        <v>3</v>
      </c>
      <c r="F27" s="57">
        <v>15</v>
      </c>
      <c r="G27" s="74"/>
      <c r="H27" s="47">
        <f>+F27*G27</f>
        <v>0</v>
      </c>
    </row>
    <row r="28" spans="1:8" x14ac:dyDescent="0.2">
      <c r="A28" s="27">
        <v>26</v>
      </c>
      <c r="B28" s="58">
        <v>933972</v>
      </c>
      <c r="C28" s="56" t="s">
        <v>59</v>
      </c>
      <c r="D28" s="58" t="s">
        <v>137</v>
      </c>
      <c r="E28" s="57" t="s">
        <v>3</v>
      </c>
      <c r="F28" s="57">
        <v>3</v>
      </c>
      <c r="G28" s="74"/>
      <c r="H28" s="47">
        <f>+F28*G28</f>
        <v>0</v>
      </c>
    </row>
    <row r="29" spans="1:8" x14ac:dyDescent="0.2">
      <c r="A29" s="27">
        <v>27</v>
      </c>
      <c r="B29" s="58">
        <v>933971</v>
      </c>
      <c r="C29" s="56" t="s">
        <v>59</v>
      </c>
      <c r="D29" s="58" t="s">
        <v>138</v>
      </c>
      <c r="E29" s="57" t="s">
        <v>3</v>
      </c>
      <c r="F29" s="57">
        <v>7</v>
      </c>
      <c r="G29" s="74"/>
      <c r="H29" s="47">
        <f>+F29*G29</f>
        <v>0</v>
      </c>
    </row>
    <row r="30" spans="1:8" x14ac:dyDescent="0.2">
      <c r="A30" s="27">
        <v>28</v>
      </c>
      <c r="B30" s="58">
        <v>933973</v>
      </c>
      <c r="C30" s="56" t="s">
        <v>59</v>
      </c>
      <c r="D30" s="58" t="s">
        <v>139</v>
      </c>
      <c r="E30" s="57" t="s">
        <v>3</v>
      </c>
      <c r="F30" s="57">
        <v>4</v>
      </c>
      <c r="G30" s="74"/>
      <c r="H30" s="47">
        <f>+F30*G30</f>
        <v>0</v>
      </c>
    </row>
    <row r="31" spans="1:8" x14ac:dyDescent="0.2">
      <c r="A31" s="27">
        <v>29</v>
      </c>
      <c r="B31" s="58">
        <v>933974</v>
      </c>
      <c r="C31" s="56" t="s">
        <v>59</v>
      </c>
      <c r="D31" s="58" t="s">
        <v>140</v>
      </c>
      <c r="E31" s="57" t="s">
        <v>3</v>
      </c>
      <c r="F31" s="57">
        <v>3</v>
      </c>
      <c r="G31" s="74"/>
      <c r="H31" s="47">
        <f>+F31*G31</f>
        <v>0</v>
      </c>
    </row>
    <row r="32" spans="1:8" x14ac:dyDescent="0.2">
      <c r="A32" s="27">
        <v>30</v>
      </c>
      <c r="B32" s="24">
        <v>937549</v>
      </c>
      <c r="C32" s="24" t="s">
        <v>60</v>
      </c>
      <c r="D32" s="48" t="s">
        <v>217</v>
      </c>
      <c r="E32" s="23" t="s">
        <v>3</v>
      </c>
      <c r="F32" s="23">
        <v>50</v>
      </c>
      <c r="G32" s="74"/>
      <c r="H32" s="47">
        <f>+F32*G32</f>
        <v>0</v>
      </c>
    </row>
    <row r="33" spans="1:8" x14ac:dyDescent="0.2">
      <c r="A33" s="27">
        <v>31</v>
      </c>
      <c r="B33" s="24">
        <v>930888</v>
      </c>
      <c r="C33" s="24" t="s">
        <v>60</v>
      </c>
      <c r="D33" s="48" t="s">
        <v>218</v>
      </c>
      <c r="E33" s="23" t="s">
        <v>3</v>
      </c>
      <c r="F33" s="23">
        <v>152</v>
      </c>
      <c r="G33" s="74"/>
      <c r="H33" s="47">
        <f>+F33*G33</f>
        <v>0</v>
      </c>
    </row>
    <row r="34" spans="1:8" x14ac:dyDescent="0.2">
      <c r="A34" s="27">
        <v>32</v>
      </c>
      <c r="B34" s="24">
        <v>937548</v>
      </c>
      <c r="C34" s="24" t="s">
        <v>60</v>
      </c>
      <c r="D34" s="48" t="s">
        <v>219</v>
      </c>
      <c r="E34" s="23" t="s">
        <v>3</v>
      </c>
      <c r="F34" s="23">
        <v>50</v>
      </c>
      <c r="G34" s="74"/>
      <c r="H34" s="47">
        <f>+F34*G34</f>
        <v>0</v>
      </c>
    </row>
    <row r="35" spans="1:8" x14ac:dyDescent="0.2">
      <c r="A35" s="27">
        <v>33</v>
      </c>
      <c r="B35" s="56">
        <v>934961</v>
      </c>
      <c r="C35" s="56" t="s">
        <v>61</v>
      </c>
      <c r="D35" s="58" t="s">
        <v>47</v>
      </c>
      <c r="E35" s="57" t="s">
        <v>3</v>
      </c>
      <c r="F35" s="57">
        <v>12</v>
      </c>
      <c r="G35" s="74"/>
      <c r="H35" s="47">
        <f>+F35*G35</f>
        <v>0</v>
      </c>
    </row>
    <row r="36" spans="1:8" x14ac:dyDescent="0.2">
      <c r="A36" s="27">
        <v>34</v>
      </c>
      <c r="B36" s="56">
        <v>934962</v>
      </c>
      <c r="C36" s="56" t="s">
        <v>61</v>
      </c>
      <c r="D36" s="58" t="s">
        <v>48</v>
      </c>
      <c r="E36" s="57" t="s">
        <v>3</v>
      </c>
      <c r="F36" s="57">
        <v>20</v>
      </c>
      <c r="G36" s="74"/>
      <c r="H36" s="47">
        <f>+F36*G36</f>
        <v>0</v>
      </c>
    </row>
    <row r="37" spans="1:8" x14ac:dyDescent="0.2">
      <c r="A37" s="27">
        <v>35</v>
      </c>
      <c r="B37" s="56">
        <v>934963</v>
      </c>
      <c r="C37" s="56" t="s">
        <v>61</v>
      </c>
      <c r="D37" s="58" t="s">
        <v>49</v>
      </c>
      <c r="E37" s="57" t="s">
        <v>3</v>
      </c>
      <c r="F37" s="57">
        <v>14</v>
      </c>
      <c r="G37" s="74"/>
      <c r="H37" s="47">
        <f>+F37*G37</f>
        <v>0</v>
      </c>
    </row>
    <row r="38" spans="1:8" x14ac:dyDescent="0.2">
      <c r="A38" s="27">
        <v>36</v>
      </c>
      <c r="B38" s="56">
        <v>934040</v>
      </c>
      <c r="C38" s="56" t="s">
        <v>62</v>
      </c>
      <c r="D38" s="58" t="s">
        <v>63</v>
      </c>
      <c r="E38" s="57" t="s">
        <v>3</v>
      </c>
      <c r="F38" s="57">
        <v>90</v>
      </c>
      <c r="G38" s="74"/>
      <c r="H38" s="47">
        <f>+F38*G38</f>
        <v>0</v>
      </c>
    </row>
    <row r="39" spans="1:8" x14ac:dyDescent="0.2">
      <c r="A39" s="27">
        <v>37</v>
      </c>
      <c r="B39" s="56">
        <v>934037</v>
      </c>
      <c r="C39" s="56" t="s">
        <v>62</v>
      </c>
      <c r="D39" s="58" t="s">
        <v>64</v>
      </c>
      <c r="E39" s="57" t="s">
        <v>3</v>
      </c>
      <c r="F39" s="57">
        <v>100</v>
      </c>
      <c r="G39" s="74"/>
      <c r="H39" s="47">
        <f>+F39*G39</f>
        <v>0</v>
      </c>
    </row>
    <row r="40" spans="1:8" x14ac:dyDescent="0.2">
      <c r="A40" s="27">
        <v>38</v>
      </c>
      <c r="B40" s="56">
        <v>934038</v>
      </c>
      <c r="C40" s="56" t="s">
        <v>62</v>
      </c>
      <c r="D40" s="58" t="s">
        <v>65</v>
      </c>
      <c r="E40" s="57" t="s">
        <v>3</v>
      </c>
      <c r="F40" s="57">
        <v>100</v>
      </c>
      <c r="G40" s="74"/>
      <c r="H40" s="47">
        <f>+F40*G40</f>
        <v>0</v>
      </c>
    </row>
    <row r="41" spans="1:8" x14ac:dyDescent="0.2">
      <c r="A41" s="27">
        <v>39</v>
      </c>
      <c r="B41" s="56">
        <v>934039</v>
      </c>
      <c r="C41" s="56" t="s">
        <v>62</v>
      </c>
      <c r="D41" s="58" t="s">
        <v>66</v>
      </c>
      <c r="E41" s="57" t="s">
        <v>3</v>
      </c>
      <c r="F41" s="57">
        <v>90</v>
      </c>
      <c r="G41" s="74"/>
      <c r="H41" s="47">
        <f>+F41*G41</f>
        <v>0</v>
      </c>
    </row>
    <row r="42" spans="1:8" x14ac:dyDescent="0.2">
      <c r="A42" s="27">
        <v>40</v>
      </c>
      <c r="B42" s="56">
        <v>934964</v>
      </c>
      <c r="C42" s="56" t="s">
        <v>67</v>
      </c>
      <c r="D42" s="58" t="s">
        <v>70</v>
      </c>
      <c r="E42" s="57" t="s">
        <v>3</v>
      </c>
      <c r="F42" s="57">
        <v>90</v>
      </c>
      <c r="G42" s="74"/>
      <c r="H42" s="47">
        <f>+F42*G42</f>
        <v>0</v>
      </c>
    </row>
    <row r="43" spans="1:8" x14ac:dyDescent="0.2">
      <c r="A43" s="27">
        <v>41</v>
      </c>
      <c r="B43" s="56">
        <v>934965</v>
      </c>
      <c r="C43" s="56" t="s">
        <v>67</v>
      </c>
      <c r="D43" s="58" t="s">
        <v>69</v>
      </c>
      <c r="E43" s="57" t="s">
        <v>3</v>
      </c>
      <c r="F43" s="57">
        <v>100</v>
      </c>
      <c r="G43" s="74"/>
      <c r="H43" s="47">
        <f>+F43*G43</f>
        <v>0</v>
      </c>
    </row>
    <row r="44" spans="1:8" x14ac:dyDescent="0.2">
      <c r="A44" s="27">
        <v>42</v>
      </c>
      <c r="B44" s="56">
        <v>933970</v>
      </c>
      <c r="C44" s="56" t="s">
        <v>67</v>
      </c>
      <c r="D44" s="58" t="s">
        <v>71</v>
      </c>
      <c r="E44" s="57" t="s">
        <v>3</v>
      </c>
      <c r="F44" s="57">
        <v>100</v>
      </c>
      <c r="G44" s="74"/>
      <c r="H44" s="47">
        <f>+F44*G44</f>
        <v>0</v>
      </c>
    </row>
    <row r="45" spans="1:8" x14ac:dyDescent="0.2">
      <c r="A45" s="27">
        <v>43</v>
      </c>
      <c r="B45" s="56">
        <v>934966</v>
      </c>
      <c r="C45" s="56" t="s">
        <v>67</v>
      </c>
      <c r="D45" s="58" t="s">
        <v>72</v>
      </c>
      <c r="E45" s="57" t="s">
        <v>3</v>
      </c>
      <c r="F45" s="57">
        <v>90</v>
      </c>
      <c r="G45" s="74"/>
      <c r="H45" s="47">
        <f>+F45*G45</f>
        <v>0</v>
      </c>
    </row>
    <row r="46" spans="1:8" x14ac:dyDescent="0.2">
      <c r="A46" s="27">
        <v>44</v>
      </c>
      <c r="B46" s="56">
        <v>934967</v>
      </c>
      <c r="C46" s="56" t="s">
        <v>68</v>
      </c>
      <c r="D46" s="58" t="s">
        <v>50</v>
      </c>
      <c r="E46" s="57" t="s">
        <v>3</v>
      </c>
      <c r="F46" s="57">
        <v>7</v>
      </c>
      <c r="G46" s="74"/>
      <c r="H46" s="47">
        <f>+F46*G46</f>
        <v>0</v>
      </c>
    </row>
    <row r="47" spans="1:8" x14ac:dyDescent="0.2">
      <c r="A47" s="27">
        <v>45</v>
      </c>
      <c r="B47" s="56">
        <v>934968</v>
      </c>
      <c r="C47" s="56" t="s">
        <v>68</v>
      </c>
      <c r="D47" s="58" t="s">
        <v>51</v>
      </c>
      <c r="E47" s="57" t="s">
        <v>3</v>
      </c>
      <c r="F47" s="57">
        <v>10</v>
      </c>
      <c r="G47" s="74"/>
      <c r="H47" s="47">
        <f>+F47*G47</f>
        <v>0</v>
      </c>
    </row>
    <row r="48" spans="1:8" x14ac:dyDescent="0.2">
      <c r="A48" s="27">
        <v>46</v>
      </c>
      <c r="B48" s="56">
        <v>934969</v>
      </c>
      <c r="C48" s="56" t="s">
        <v>68</v>
      </c>
      <c r="D48" s="58" t="s">
        <v>52</v>
      </c>
      <c r="E48" s="57" t="s">
        <v>3</v>
      </c>
      <c r="F48" s="57">
        <v>8</v>
      </c>
      <c r="G48" s="74"/>
      <c r="H48" s="47">
        <f>+F48*G48</f>
        <v>0</v>
      </c>
    </row>
    <row r="49" spans="1:8" x14ac:dyDescent="0.2">
      <c r="A49" s="27">
        <v>47</v>
      </c>
      <c r="B49" s="56">
        <v>934970</v>
      </c>
      <c r="C49" s="56" t="s">
        <v>73</v>
      </c>
      <c r="D49" s="58" t="s">
        <v>82</v>
      </c>
      <c r="E49" s="57" t="s">
        <v>3</v>
      </c>
      <c r="F49" s="57">
        <v>50</v>
      </c>
      <c r="G49" s="74"/>
      <c r="H49" s="47">
        <f>+F49*G49</f>
        <v>0</v>
      </c>
    </row>
    <row r="50" spans="1:8" x14ac:dyDescent="0.2">
      <c r="A50" s="27">
        <v>48</v>
      </c>
      <c r="B50" s="56">
        <v>934971</v>
      </c>
      <c r="C50" s="56" t="s">
        <v>73</v>
      </c>
      <c r="D50" s="58" t="s">
        <v>83</v>
      </c>
      <c r="E50" s="57" t="s">
        <v>3</v>
      </c>
      <c r="F50" s="57">
        <v>220</v>
      </c>
      <c r="G50" s="74"/>
      <c r="H50" s="47">
        <f>+F50*G50</f>
        <v>0</v>
      </c>
    </row>
    <row r="51" spans="1:8" x14ac:dyDescent="0.2">
      <c r="A51" s="27">
        <v>49</v>
      </c>
      <c r="B51" s="56">
        <v>934972</v>
      </c>
      <c r="C51" s="56" t="s">
        <v>73</v>
      </c>
      <c r="D51" s="58" t="s">
        <v>84</v>
      </c>
      <c r="E51" s="57" t="s">
        <v>3</v>
      </c>
      <c r="F51" s="57">
        <v>200</v>
      </c>
      <c r="G51" s="74"/>
      <c r="H51" s="47">
        <f>+F51*G51</f>
        <v>0</v>
      </c>
    </row>
    <row r="52" spans="1:8" x14ac:dyDescent="0.2">
      <c r="A52" s="27">
        <v>50</v>
      </c>
      <c r="B52" s="56">
        <v>934973</v>
      </c>
      <c r="C52" s="56" t="s">
        <v>73</v>
      </c>
      <c r="D52" s="58" t="s">
        <v>85</v>
      </c>
      <c r="E52" s="57" t="s">
        <v>3</v>
      </c>
      <c r="F52" s="57">
        <v>65</v>
      </c>
      <c r="G52" s="74"/>
      <c r="H52" s="47">
        <f>+F52*G52</f>
        <v>0</v>
      </c>
    </row>
    <row r="53" spans="1:8" x14ac:dyDescent="0.2">
      <c r="A53" s="27">
        <v>51</v>
      </c>
      <c r="B53" s="56">
        <v>934974</v>
      </c>
      <c r="C53" s="56" t="s">
        <v>78</v>
      </c>
      <c r="D53" s="58" t="s">
        <v>86</v>
      </c>
      <c r="E53" s="57" t="s">
        <v>3</v>
      </c>
      <c r="F53" s="57">
        <v>40</v>
      </c>
      <c r="G53" s="74"/>
      <c r="H53" s="47">
        <f>+F53*G53</f>
        <v>0</v>
      </c>
    </row>
    <row r="54" spans="1:8" x14ac:dyDescent="0.2">
      <c r="A54" s="27">
        <v>52</v>
      </c>
      <c r="B54" s="56">
        <v>934975</v>
      </c>
      <c r="C54" s="56" t="s">
        <v>78</v>
      </c>
      <c r="D54" s="58" t="s">
        <v>87</v>
      </c>
      <c r="E54" s="57" t="s">
        <v>3</v>
      </c>
      <c r="F54" s="57">
        <v>180</v>
      </c>
      <c r="G54" s="74"/>
      <c r="H54" s="47">
        <f>+F54*G54</f>
        <v>0</v>
      </c>
    </row>
    <row r="55" spans="1:8" x14ac:dyDescent="0.2">
      <c r="A55" s="27">
        <v>53</v>
      </c>
      <c r="B55" s="56">
        <v>934976</v>
      </c>
      <c r="C55" s="56" t="s">
        <v>78</v>
      </c>
      <c r="D55" s="58" t="s">
        <v>88</v>
      </c>
      <c r="E55" s="57" t="s">
        <v>3</v>
      </c>
      <c r="F55" s="57">
        <v>150</v>
      </c>
      <c r="G55" s="74"/>
      <c r="H55" s="47">
        <f>+F55*G55</f>
        <v>0</v>
      </c>
    </row>
    <row r="56" spans="1:8" x14ac:dyDescent="0.2">
      <c r="A56" s="27">
        <v>54</v>
      </c>
      <c r="B56" s="56">
        <v>934977</v>
      </c>
      <c r="C56" s="56" t="s">
        <v>78</v>
      </c>
      <c r="D56" s="58" t="s">
        <v>89</v>
      </c>
      <c r="E56" s="57" t="s">
        <v>3</v>
      </c>
      <c r="F56" s="57">
        <v>120</v>
      </c>
      <c r="G56" s="74"/>
      <c r="H56" s="47">
        <f>+F56*G56</f>
        <v>0</v>
      </c>
    </row>
    <row r="57" spans="1:8" x14ac:dyDescent="0.2">
      <c r="A57" s="27">
        <v>55</v>
      </c>
      <c r="B57" s="56">
        <v>930868</v>
      </c>
      <c r="C57" s="56" t="s">
        <v>81</v>
      </c>
      <c r="D57" s="58" t="s">
        <v>74</v>
      </c>
      <c r="E57" s="57" t="s">
        <v>3</v>
      </c>
      <c r="F57" s="57">
        <v>3</v>
      </c>
      <c r="G57" s="74"/>
      <c r="H57" s="47">
        <f>+F57*G57</f>
        <v>0</v>
      </c>
    </row>
    <row r="58" spans="1:8" x14ac:dyDescent="0.2">
      <c r="A58" s="27">
        <v>56</v>
      </c>
      <c r="B58" s="56" t="s">
        <v>28</v>
      </c>
      <c r="C58" s="56" t="s">
        <v>81</v>
      </c>
      <c r="D58" s="58" t="s">
        <v>75</v>
      </c>
      <c r="E58" s="57" t="s">
        <v>3</v>
      </c>
      <c r="F58" s="57">
        <v>5</v>
      </c>
      <c r="G58" s="74"/>
      <c r="H58" s="47">
        <f>+F58*G58</f>
        <v>0</v>
      </c>
    </row>
    <row r="59" spans="1:8" x14ac:dyDescent="0.2">
      <c r="A59" s="27">
        <v>57</v>
      </c>
      <c r="B59" s="56" t="s">
        <v>29</v>
      </c>
      <c r="C59" s="56" t="s">
        <v>81</v>
      </c>
      <c r="D59" s="58" t="s">
        <v>77</v>
      </c>
      <c r="E59" s="57" t="s">
        <v>3</v>
      </c>
      <c r="F59" s="57">
        <v>8</v>
      </c>
      <c r="G59" s="74"/>
      <c r="H59" s="47">
        <f>+F59*G59</f>
        <v>0</v>
      </c>
    </row>
    <row r="60" spans="1:8" x14ac:dyDescent="0.2">
      <c r="A60" s="27">
        <v>58</v>
      </c>
      <c r="B60" s="56">
        <v>930874</v>
      </c>
      <c r="C60" s="56" t="s">
        <v>81</v>
      </c>
      <c r="D60" s="58" t="s">
        <v>76</v>
      </c>
      <c r="E60" s="57" t="s">
        <v>3</v>
      </c>
      <c r="F60" s="57">
        <v>5</v>
      </c>
      <c r="G60" s="74"/>
      <c r="H60" s="47">
        <f>+F60*G60</f>
        <v>0</v>
      </c>
    </row>
    <row r="61" spans="1:8" x14ac:dyDescent="0.2">
      <c r="A61" s="27">
        <v>59</v>
      </c>
      <c r="B61" s="57">
        <v>934882</v>
      </c>
      <c r="C61" s="57" t="s">
        <v>93</v>
      </c>
      <c r="D61" s="60" t="s">
        <v>90</v>
      </c>
      <c r="E61" s="57" t="s">
        <v>3</v>
      </c>
      <c r="F61" s="57">
        <v>1</v>
      </c>
      <c r="G61" s="74"/>
      <c r="H61" s="47">
        <f>+F61*G61</f>
        <v>0</v>
      </c>
    </row>
    <row r="62" spans="1:8" x14ac:dyDescent="0.2">
      <c r="A62" s="27">
        <v>60</v>
      </c>
      <c r="B62" s="57">
        <v>934881</v>
      </c>
      <c r="C62" s="57" t="s">
        <v>93</v>
      </c>
      <c r="D62" s="60" t="s">
        <v>91</v>
      </c>
      <c r="E62" s="57" t="s">
        <v>3</v>
      </c>
      <c r="F62" s="57">
        <v>1</v>
      </c>
      <c r="G62" s="74"/>
      <c r="H62" s="47">
        <f>+F62*G62</f>
        <v>0</v>
      </c>
    </row>
    <row r="63" spans="1:8" x14ac:dyDescent="0.2">
      <c r="A63" s="27">
        <v>61</v>
      </c>
      <c r="B63" s="57" t="s">
        <v>30</v>
      </c>
      <c r="C63" s="57" t="s">
        <v>93</v>
      </c>
      <c r="D63" s="60" t="s">
        <v>92</v>
      </c>
      <c r="E63" s="57" t="s">
        <v>3</v>
      </c>
      <c r="F63" s="57">
        <v>1</v>
      </c>
      <c r="G63" s="74"/>
      <c r="H63" s="47">
        <f>+F63*G63</f>
        <v>0</v>
      </c>
    </row>
    <row r="64" spans="1:8" x14ac:dyDescent="0.2">
      <c r="A64" s="27">
        <v>62</v>
      </c>
      <c r="B64" s="57" t="s">
        <v>31</v>
      </c>
      <c r="C64" s="57" t="s">
        <v>94</v>
      </c>
      <c r="D64" s="60" t="s">
        <v>101</v>
      </c>
      <c r="E64" s="57" t="s">
        <v>3</v>
      </c>
      <c r="F64" s="57">
        <v>16</v>
      </c>
      <c r="G64" s="74"/>
      <c r="H64" s="47">
        <f>+F64*G64</f>
        <v>0</v>
      </c>
    </row>
    <row r="65" spans="1:8" x14ac:dyDescent="0.2">
      <c r="A65" s="27">
        <v>63</v>
      </c>
      <c r="B65" s="57" t="s">
        <v>32</v>
      </c>
      <c r="C65" s="57" t="s">
        <v>94</v>
      </c>
      <c r="D65" s="60" t="s">
        <v>102</v>
      </c>
      <c r="E65" s="57" t="s">
        <v>3</v>
      </c>
      <c r="F65" s="57">
        <v>25</v>
      </c>
      <c r="G65" s="74"/>
      <c r="H65" s="47">
        <f>+F65*G65</f>
        <v>0</v>
      </c>
    </row>
    <row r="66" spans="1:8" x14ac:dyDescent="0.2">
      <c r="A66" s="27">
        <v>64</v>
      </c>
      <c r="B66" s="57" t="s">
        <v>33</v>
      </c>
      <c r="C66" s="57" t="s">
        <v>94</v>
      </c>
      <c r="D66" s="60" t="s">
        <v>103</v>
      </c>
      <c r="E66" s="57" t="s">
        <v>3</v>
      </c>
      <c r="F66" s="57">
        <v>20</v>
      </c>
      <c r="G66" s="74"/>
      <c r="H66" s="47">
        <f>+F66*G66</f>
        <v>0</v>
      </c>
    </row>
    <row r="67" spans="1:8" x14ac:dyDescent="0.2">
      <c r="A67" s="27">
        <v>65</v>
      </c>
      <c r="B67" s="57" t="s">
        <v>34</v>
      </c>
      <c r="C67" s="57" t="s">
        <v>94</v>
      </c>
      <c r="D67" s="60" t="s">
        <v>104</v>
      </c>
      <c r="E67" s="57" t="s">
        <v>3</v>
      </c>
      <c r="F67" s="57">
        <v>15</v>
      </c>
      <c r="G67" s="74"/>
      <c r="H67" s="47">
        <f>+F67*G67</f>
        <v>0</v>
      </c>
    </row>
    <row r="68" spans="1:8" x14ac:dyDescent="0.2">
      <c r="A68" s="27">
        <v>66</v>
      </c>
      <c r="B68" s="57" t="s">
        <v>35</v>
      </c>
      <c r="C68" s="57" t="s">
        <v>99</v>
      </c>
      <c r="D68" s="60" t="s">
        <v>97</v>
      </c>
      <c r="E68" s="57" t="s">
        <v>3</v>
      </c>
      <c r="F68" s="57">
        <v>4</v>
      </c>
      <c r="G68" s="74"/>
      <c r="H68" s="47">
        <f>+F68*G68</f>
        <v>0</v>
      </c>
    </row>
    <row r="69" spans="1:8" x14ac:dyDescent="0.2">
      <c r="A69" s="27">
        <v>67</v>
      </c>
      <c r="B69" s="57" t="s">
        <v>36</v>
      </c>
      <c r="C69" s="57" t="s">
        <v>99</v>
      </c>
      <c r="D69" s="60" t="s">
        <v>98</v>
      </c>
      <c r="E69" s="57" t="s">
        <v>3</v>
      </c>
      <c r="F69" s="57">
        <v>8</v>
      </c>
      <c r="G69" s="74"/>
      <c r="H69" s="47">
        <f>+F69*G69</f>
        <v>0</v>
      </c>
    </row>
    <row r="70" spans="1:8" x14ac:dyDescent="0.2">
      <c r="A70" s="27">
        <v>68</v>
      </c>
      <c r="B70" s="57" t="s">
        <v>37</v>
      </c>
      <c r="C70" s="57" t="s">
        <v>99</v>
      </c>
      <c r="D70" s="60" t="s">
        <v>95</v>
      </c>
      <c r="E70" s="57" t="s">
        <v>3</v>
      </c>
      <c r="F70" s="57">
        <v>12</v>
      </c>
      <c r="G70" s="74"/>
      <c r="H70" s="47">
        <f>+F70*G70</f>
        <v>0</v>
      </c>
    </row>
    <row r="71" spans="1:8" x14ac:dyDescent="0.2">
      <c r="A71" s="27">
        <v>69</v>
      </c>
      <c r="B71" s="57" t="s">
        <v>38</v>
      </c>
      <c r="C71" s="57" t="s">
        <v>99</v>
      </c>
      <c r="D71" s="60" t="s">
        <v>96</v>
      </c>
      <c r="E71" s="57" t="s">
        <v>3</v>
      </c>
      <c r="F71" s="57">
        <v>8</v>
      </c>
      <c r="G71" s="74"/>
      <c r="H71" s="47">
        <f>+F71*G71</f>
        <v>0</v>
      </c>
    </row>
    <row r="72" spans="1:8" x14ac:dyDescent="0.2">
      <c r="A72" s="27">
        <v>70</v>
      </c>
      <c r="B72" s="57" t="s">
        <v>110</v>
      </c>
      <c r="C72" s="57" t="s">
        <v>100</v>
      </c>
      <c r="D72" s="60" t="s">
        <v>116</v>
      </c>
      <c r="E72" s="57" t="s">
        <v>3</v>
      </c>
      <c r="F72" s="57">
        <v>3</v>
      </c>
      <c r="G72" s="74"/>
      <c r="H72" s="47">
        <f>+F72*G72</f>
        <v>0</v>
      </c>
    </row>
    <row r="73" spans="1:8" x14ac:dyDescent="0.2">
      <c r="A73" s="27">
        <v>71</v>
      </c>
      <c r="B73" s="57" t="s">
        <v>111</v>
      </c>
      <c r="C73" s="57" t="s">
        <v>100</v>
      </c>
      <c r="D73" s="60" t="s">
        <v>105</v>
      </c>
      <c r="E73" s="57" t="s">
        <v>3</v>
      </c>
      <c r="F73" s="57">
        <v>4</v>
      </c>
      <c r="G73" s="74"/>
      <c r="H73" s="47">
        <f>+F73*G73</f>
        <v>0</v>
      </c>
    </row>
    <row r="74" spans="1:8" x14ac:dyDescent="0.2">
      <c r="A74" s="27">
        <v>72</v>
      </c>
      <c r="B74" s="57" t="s">
        <v>112</v>
      </c>
      <c r="C74" s="57" t="s">
        <v>100</v>
      </c>
      <c r="D74" s="60" t="s">
        <v>106</v>
      </c>
      <c r="E74" s="57" t="s">
        <v>3</v>
      </c>
      <c r="F74" s="57">
        <v>10</v>
      </c>
      <c r="G74" s="74"/>
      <c r="H74" s="47">
        <f>+F74*G74</f>
        <v>0</v>
      </c>
    </row>
    <row r="75" spans="1:8" x14ac:dyDescent="0.2">
      <c r="A75" s="27">
        <v>73</v>
      </c>
      <c r="B75" s="57" t="s">
        <v>113</v>
      </c>
      <c r="C75" s="57" t="s">
        <v>100</v>
      </c>
      <c r="D75" s="60" t="s">
        <v>107</v>
      </c>
      <c r="E75" s="57" t="s">
        <v>3</v>
      </c>
      <c r="F75" s="57">
        <v>8</v>
      </c>
      <c r="G75" s="74"/>
      <c r="H75" s="47">
        <f>+F75*G75</f>
        <v>0</v>
      </c>
    </row>
    <row r="76" spans="1:8" x14ac:dyDescent="0.2">
      <c r="A76" s="27">
        <v>74</v>
      </c>
      <c r="B76" s="57" t="s">
        <v>114</v>
      </c>
      <c r="C76" s="57" t="s">
        <v>100</v>
      </c>
      <c r="D76" s="60" t="s">
        <v>108</v>
      </c>
      <c r="E76" s="57" t="s">
        <v>3</v>
      </c>
      <c r="F76" s="57">
        <v>8</v>
      </c>
      <c r="G76" s="74"/>
      <c r="H76" s="47">
        <f>+F76*G76</f>
        <v>0</v>
      </c>
    </row>
    <row r="77" spans="1:8" x14ac:dyDescent="0.2">
      <c r="A77" s="27">
        <v>75</v>
      </c>
      <c r="B77" s="57" t="s">
        <v>115</v>
      </c>
      <c r="C77" s="57" t="s">
        <v>100</v>
      </c>
      <c r="D77" s="60" t="s">
        <v>109</v>
      </c>
      <c r="E77" s="57" t="s">
        <v>3</v>
      </c>
      <c r="F77" s="57">
        <v>6</v>
      </c>
      <c r="G77" s="74"/>
      <c r="H77" s="47">
        <f>+F77*G77</f>
        <v>0</v>
      </c>
    </row>
    <row r="78" spans="1:8" x14ac:dyDescent="0.2">
      <c r="A78" s="27">
        <v>76</v>
      </c>
      <c r="B78" s="57" t="s">
        <v>117</v>
      </c>
      <c r="C78" s="57" t="s">
        <v>120</v>
      </c>
      <c r="D78" s="60" t="s">
        <v>2</v>
      </c>
      <c r="E78" s="57" t="s">
        <v>3</v>
      </c>
      <c r="F78" s="57">
        <v>10</v>
      </c>
      <c r="G78" s="74"/>
      <c r="H78" s="47">
        <f>+F78*G78</f>
        <v>0</v>
      </c>
    </row>
    <row r="79" spans="1:8" x14ac:dyDescent="0.2">
      <c r="A79" s="27">
        <v>77</v>
      </c>
      <c r="B79" s="57" t="s">
        <v>118</v>
      </c>
      <c r="C79" s="57" t="s">
        <v>119</v>
      </c>
      <c r="D79" s="60" t="s">
        <v>1</v>
      </c>
      <c r="E79" s="57" t="s">
        <v>3</v>
      </c>
      <c r="F79" s="57">
        <v>12</v>
      </c>
      <c r="G79" s="74"/>
      <c r="H79" s="47">
        <f>+F79*G79</f>
        <v>0</v>
      </c>
    </row>
    <row r="80" spans="1:8" x14ac:dyDescent="0.2">
      <c r="A80" s="27">
        <v>78</v>
      </c>
      <c r="B80" s="57">
        <v>933659</v>
      </c>
      <c r="C80" s="57" t="s">
        <v>121</v>
      </c>
      <c r="D80" s="61" t="s">
        <v>122</v>
      </c>
      <c r="E80" s="57" t="s">
        <v>3</v>
      </c>
      <c r="F80" s="57">
        <v>1</v>
      </c>
      <c r="G80" s="74"/>
      <c r="H80" s="47">
        <f>+F80*G80</f>
        <v>0</v>
      </c>
    </row>
    <row r="81" spans="1:8" x14ac:dyDescent="0.2">
      <c r="A81" s="27">
        <v>79</v>
      </c>
      <c r="B81" s="57">
        <v>934655</v>
      </c>
      <c r="C81" s="57" t="s">
        <v>121</v>
      </c>
      <c r="D81" s="61" t="s">
        <v>123</v>
      </c>
      <c r="E81" s="57" t="s">
        <v>3</v>
      </c>
      <c r="F81" s="57">
        <v>1</v>
      </c>
      <c r="G81" s="74"/>
      <c r="H81" s="47">
        <f>+F81*G81</f>
        <v>0</v>
      </c>
    </row>
    <row r="82" spans="1:8" x14ac:dyDescent="0.2">
      <c r="A82" s="27">
        <v>80</v>
      </c>
      <c r="B82" s="57" t="s">
        <v>39</v>
      </c>
      <c r="C82" s="57" t="s">
        <v>121</v>
      </c>
      <c r="D82" s="61" t="s">
        <v>124</v>
      </c>
      <c r="E82" s="57" t="s">
        <v>3</v>
      </c>
      <c r="F82" s="57">
        <v>1</v>
      </c>
      <c r="G82" s="74"/>
      <c r="H82" s="47">
        <f>+F82*G82</f>
        <v>0</v>
      </c>
    </row>
    <row r="83" spans="1:8" x14ac:dyDescent="0.2">
      <c r="A83" s="27">
        <v>81</v>
      </c>
      <c r="B83" s="57">
        <v>933660</v>
      </c>
      <c r="C83" s="57" t="s">
        <v>121</v>
      </c>
      <c r="D83" s="61" t="s">
        <v>125</v>
      </c>
      <c r="E83" s="57" t="s">
        <v>3</v>
      </c>
      <c r="F83" s="57">
        <v>1</v>
      </c>
      <c r="G83" s="74"/>
      <c r="H83" s="47">
        <f>+F83*G83</f>
        <v>0</v>
      </c>
    </row>
    <row r="84" spans="1:8" ht="14.25" x14ac:dyDescent="0.2">
      <c r="A84" s="72" t="s">
        <v>234</v>
      </c>
      <c r="B84" s="73"/>
      <c r="C84" s="73"/>
      <c r="D84" s="73"/>
      <c r="E84" s="42"/>
      <c r="F84" s="42"/>
      <c r="G84" s="43"/>
      <c r="H84" s="40">
        <f>SUM(H3:H83)</f>
        <v>0</v>
      </c>
    </row>
  </sheetData>
  <mergeCells count="2">
    <mergeCell ref="A2:D2"/>
    <mergeCell ref="A84:D84"/>
  </mergeCells>
  <phoneticPr fontId="1" type="noConversion"/>
  <dataValidations count="1">
    <dataValidation type="custom" allowBlank="1" showInputMessage="1" showErrorMessage="1" errorTitle="NAPAKA" error="Vpiši vrednost na do dve decimalni mesti." sqref="G3:G83">
      <formula1>EXACT(G3,ROUND(G3,2))</formula1>
    </dataValidation>
  </dataValidations>
  <pageMargins left="0.35433070866141736" right="0.35433070866141736" top="0.98425196850393704" bottom="0.59055118110236227" header="0.19685039370078741" footer="0.19685039370078741"/>
  <pageSetup paperSize="9" orientation="landscape" r:id="rId1"/>
  <headerFooter alignWithMargins="0">
    <oddHeader>&amp;RPriloga št. 1 k okviremu sporazumu</oddHeader>
    <oddFooter>&amp;L&amp;"Tahoma,Navadno"&amp;8&amp;F&amp;C&amp;"Tahoma,Navadno"&amp;8Stran &amp;P od &amp;N&amp;R&amp;A</oddFooter>
  </headerFooter>
  <ignoredErrors>
    <ignoredError sqref="B5:F63 B64:B83 I5:J9 I11:J63 I10:J1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showRowColHeaders="0" workbookViewId="0">
      <selection activeCell="G46" sqref="G46"/>
    </sheetView>
  </sheetViews>
  <sheetFormatPr defaultRowHeight="12.75" x14ac:dyDescent="0.2"/>
  <cols>
    <col min="1" max="1" width="5.7109375" style="26" customWidth="1"/>
    <col min="2" max="2" width="10.7109375" style="26" customWidth="1"/>
    <col min="3" max="3" width="11.140625" style="26" customWidth="1"/>
    <col min="4" max="4" width="48.5703125" style="26" customWidth="1"/>
    <col min="5" max="5" width="8" style="26" customWidth="1"/>
    <col min="6" max="6" width="11.85546875" style="26" customWidth="1"/>
    <col min="7" max="8" width="20.28515625" style="26" customWidth="1"/>
    <col min="9" max="16384" width="9.140625" style="26"/>
  </cols>
  <sheetData>
    <row r="1" spans="1:8" ht="25.5" x14ac:dyDescent="0.2">
      <c r="A1" s="38" t="s">
        <v>224</v>
      </c>
      <c r="B1" s="38" t="s">
        <v>225</v>
      </c>
      <c r="C1" s="38" t="s">
        <v>226</v>
      </c>
      <c r="D1" s="50" t="s">
        <v>227</v>
      </c>
      <c r="E1" s="38" t="s">
        <v>0</v>
      </c>
      <c r="F1" s="38" t="s">
        <v>228</v>
      </c>
      <c r="G1" s="39" t="s">
        <v>229</v>
      </c>
      <c r="H1" s="39" t="s">
        <v>230</v>
      </c>
    </row>
    <row r="2" spans="1:8" ht="14.25" x14ac:dyDescent="0.2">
      <c r="A2" s="67" t="s">
        <v>235</v>
      </c>
      <c r="B2" s="68"/>
      <c r="C2" s="68"/>
      <c r="D2" s="69"/>
      <c r="E2" s="30"/>
      <c r="F2" s="30"/>
      <c r="G2" s="31"/>
      <c r="H2" s="31"/>
    </row>
    <row r="3" spans="1:8" x14ac:dyDescent="0.2">
      <c r="A3" s="27">
        <v>7</v>
      </c>
      <c r="B3" s="29"/>
      <c r="C3" s="29" t="s">
        <v>148</v>
      </c>
      <c r="D3" s="45" t="s">
        <v>156</v>
      </c>
      <c r="E3" s="46" t="s">
        <v>3</v>
      </c>
      <c r="F3" s="46">
        <v>10</v>
      </c>
      <c r="G3" s="74"/>
      <c r="H3" s="47">
        <f>+F3*G3</f>
        <v>0</v>
      </c>
    </row>
    <row r="4" spans="1:8" x14ac:dyDescent="0.2">
      <c r="A4" s="27">
        <v>8</v>
      </c>
      <c r="B4" s="29"/>
      <c r="C4" s="29" t="s">
        <v>148</v>
      </c>
      <c r="D4" s="45" t="s">
        <v>157</v>
      </c>
      <c r="E4" s="46" t="s">
        <v>3</v>
      </c>
      <c r="F4" s="46">
        <v>50</v>
      </c>
      <c r="G4" s="74"/>
      <c r="H4" s="47">
        <f>+F4*G4</f>
        <v>0</v>
      </c>
    </row>
    <row r="5" spans="1:8" x14ac:dyDescent="0.2">
      <c r="A5" s="27">
        <v>9</v>
      </c>
      <c r="B5" s="29"/>
      <c r="C5" s="29" t="s">
        <v>148</v>
      </c>
      <c r="D5" s="45" t="s">
        <v>158</v>
      </c>
      <c r="E5" s="46" t="s">
        <v>3</v>
      </c>
      <c r="F5" s="46">
        <v>80</v>
      </c>
      <c r="G5" s="74"/>
      <c r="H5" s="47">
        <f>+F5*G5</f>
        <v>0</v>
      </c>
    </row>
    <row r="6" spans="1:8" x14ac:dyDescent="0.2">
      <c r="A6" s="27">
        <v>10</v>
      </c>
      <c r="B6" s="29"/>
      <c r="C6" s="29" t="s">
        <v>148</v>
      </c>
      <c r="D6" s="45" t="s">
        <v>159</v>
      </c>
      <c r="E6" s="46" t="s">
        <v>3</v>
      </c>
      <c r="F6" s="46">
        <v>75</v>
      </c>
      <c r="G6" s="74"/>
      <c r="H6" s="47">
        <f>+F6*G6</f>
        <v>0</v>
      </c>
    </row>
    <row r="7" spans="1:8" x14ac:dyDescent="0.2">
      <c r="A7" s="27">
        <v>11</v>
      </c>
      <c r="B7" s="29"/>
      <c r="C7" s="29" t="s">
        <v>148</v>
      </c>
      <c r="D7" s="45" t="s">
        <v>159</v>
      </c>
      <c r="E7" s="46" t="s">
        <v>3</v>
      </c>
      <c r="F7" s="46">
        <v>40</v>
      </c>
      <c r="G7" s="74"/>
      <c r="H7" s="47">
        <f>+F7*G7</f>
        <v>0</v>
      </c>
    </row>
    <row r="8" spans="1:8" x14ac:dyDescent="0.2">
      <c r="A8" s="27">
        <v>12</v>
      </c>
      <c r="B8" s="29"/>
      <c r="C8" s="29" t="s">
        <v>148</v>
      </c>
      <c r="D8" s="45" t="s">
        <v>160</v>
      </c>
      <c r="E8" s="46" t="s">
        <v>3</v>
      </c>
      <c r="F8" s="46">
        <v>20</v>
      </c>
      <c r="G8" s="74"/>
      <c r="H8" s="47">
        <f>+F8*G8</f>
        <v>0</v>
      </c>
    </row>
    <row r="9" spans="1:8" ht="14.25" x14ac:dyDescent="0.2">
      <c r="A9" s="65" t="s">
        <v>236</v>
      </c>
      <c r="B9" s="66"/>
      <c r="C9" s="66"/>
      <c r="D9" s="66"/>
      <c r="E9" s="1"/>
      <c r="F9" s="1"/>
      <c r="G9" s="3"/>
      <c r="H9" s="40">
        <f>SUM(H3:H8)</f>
        <v>0</v>
      </c>
    </row>
  </sheetData>
  <mergeCells count="2">
    <mergeCell ref="A2:D2"/>
    <mergeCell ref="A9:D9"/>
  </mergeCells>
  <dataValidations count="1">
    <dataValidation type="custom" allowBlank="1" showInputMessage="1" showErrorMessage="1" errorTitle="NAPAKA" error="Vpiši vrednost na do dve decimalni mesti." sqref="G3:G8">
      <formula1>EXACT(G3,ROUND(G3,2))</formula1>
    </dataValidation>
  </dataValidations>
  <pageMargins left="0.35433070866141736" right="0.35433070866141736" top="0.98425196850393704" bottom="0.59055118110236227" header="0.19685039370078741" footer="0.19685039370078741"/>
  <pageSetup paperSize="9" orientation="landscape" r:id="rId1"/>
  <headerFooter alignWithMargins="0">
    <oddHeader>&amp;RPriloga št. 1 k okviremu sporazumu</oddHeader>
    <oddFooter>&amp;L&amp;"Tahoma,Navadno"&amp;8&amp;F&amp;C&amp;"Tahoma,Navadno"&amp;8Stran &amp;P od &amp;N&amp;R&amp;A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RowColHeaders="0" workbookViewId="0">
      <selection activeCell="G46" sqref="G46"/>
    </sheetView>
  </sheetViews>
  <sheetFormatPr defaultRowHeight="12.75" x14ac:dyDescent="0.2"/>
  <cols>
    <col min="1" max="1" width="5.7109375" style="26" customWidth="1"/>
    <col min="2" max="2" width="10.7109375" style="26" customWidth="1"/>
    <col min="3" max="3" width="11.140625" style="26" customWidth="1"/>
    <col min="4" max="4" width="48.5703125" style="55" customWidth="1"/>
    <col min="5" max="5" width="8" style="26" customWidth="1"/>
    <col min="6" max="6" width="11.85546875" style="26" customWidth="1"/>
    <col min="7" max="8" width="20.28515625" style="26" customWidth="1"/>
    <col min="9" max="16384" width="9.140625" style="26"/>
  </cols>
  <sheetData>
    <row r="1" spans="1:8" ht="25.5" x14ac:dyDescent="0.2">
      <c r="A1" s="38" t="s">
        <v>224</v>
      </c>
      <c r="B1" s="38" t="s">
        <v>225</v>
      </c>
      <c r="C1" s="38" t="s">
        <v>226</v>
      </c>
      <c r="D1" s="50" t="s">
        <v>227</v>
      </c>
      <c r="E1" s="38" t="s">
        <v>0</v>
      </c>
      <c r="F1" s="38" t="s">
        <v>228</v>
      </c>
      <c r="G1" s="39" t="s">
        <v>229</v>
      </c>
      <c r="H1" s="39" t="s">
        <v>230</v>
      </c>
    </row>
    <row r="2" spans="1:8" ht="14.25" x14ac:dyDescent="0.2">
      <c r="A2" s="67" t="s">
        <v>237</v>
      </c>
      <c r="B2" s="68"/>
      <c r="C2" s="68"/>
      <c r="D2" s="69"/>
      <c r="E2" s="30"/>
      <c r="F2" s="30"/>
      <c r="G2" s="31"/>
      <c r="H2" s="31"/>
    </row>
    <row r="3" spans="1:8" x14ac:dyDescent="0.2">
      <c r="A3" s="27">
        <v>1</v>
      </c>
      <c r="B3" s="24">
        <v>935361</v>
      </c>
      <c r="C3" s="56" t="s">
        <v>240</v>
      </c>
      <c r="D3" s="52" t="s">
        <v>162</v>
      </c>
      <c r="E3" s="23" t="s">
        <v>3</v>
      </c>
      <c r="F3" s="23">
        <v>140</v>
      </c>
      <c r="G3" s="74"/>
      <c r="H3" s="47">
        <f>+F3*G3</f>
        <v>0</v>
      </c>
    </row>
    <row r="4" spans="1:8" x14ac:dyDescent="0.2">
      <c r="A4" s="27">
        <v>2</v>
      </c>
      <c r="B4" s="24">
        <v>935362</v>
      </c>
      <c r="C4" s="56" t="s">
        <v>240</v>
      </c>
      <c r="D4" s="52" t="s">
        <v>163</v>
      </c>
      <c r="E4" s="23" t="s">
        <v>3</v>
      </c>
      <c r="F4" s="23">
        <v>55</v>
      </c>
      <c r="G4" s="74"/>
      <c r="H4" s="47">
        <f>+F4*G4</f>
        <v>0</v>
      </c>
    </row>
    <row r="5" spans="1:8" x14ac:dyDescent="0.2">
      <c r="A5" s="27">
        <v>3</v>
      </c>
      <c r="B5" s="24">
        <v>930701</v>
      </c>
      <c r="C5" s="56" t="s">
        <v>240</v>
      </c>
      <c r="D5" s="52" t="s">
        <v>166</v>
      </c>
      <c r="E5" s="23" t="s">
        <v>3</v>
      </c>
      <c r="F5" s="23">
        <v>140</v>
      </c>
      <c r="G5" s="74"/>
      <c r="H5" s="47">
        <f>+F5*G5</f>
        <v>0</v>
      </c>
    </row>
    <row r="6" spans="1:8" x14ac:dyDescent="0.2">
      <c r="A6" s="27">
        <v>4</v>
      </c>
      <c r="B6" s="24">
        <v>933359</v>
      </c>
      <c r="C6" s="56" t="s">
        <v>240</v>
      </c>
      <c r="D6" s="52" t="s">
        <v>167</v>
      </c>
      <c r="E6" s="23" t="s">
        <v>3</v>
      </c>
      <c r="F6" s="23">
        <v>55</v>
      </c>
      <c r="G6" s="74"/>
      <c r="H6" s="47">
        <f>+F6*G6</f>
        <v>0</v>
      </c>
    </row>
    <row r="7" spans="1:8" x14ac:dyDescent="0.2">
      <c r="A7" s="27">
        <v>5</v>
      </c>
      <c r="B7" s="24" t="s">
        <v>164</v>
      </c>
      <c r="C7" s="57" t="s">
        <v>241</v>
      </c>
      <c r="D7" s="52" t="s">
        <v>165</v>
      </c>
      <c r="E7" s="23" t="s">
        <v>3</v>
      </c>
      <c r="F7" s="23">
        <v>10</v>
      </c>
      <c r="G7" s="74"/>
      <c r="H7" s="47">
        <f>+F7*G7</f>
        <v>0</v>
      </c>
    </row>
    <row r="8" spans="1:8" x14ac:dyDescent="0.2">
      <c r="A8" s="27">
        <v>6</v>
      </c>
      <c r="B8" s="24" t="s">
        <v>168</v>
      </c>
      <c r="C8" s="57" t="s">
        <v>242</v>
      </c>
      <c r="D8" s="32" t="s">
        <v>169</v>
      </c>
      <c r="E8" s="23" t="s">
        <v>3</v>
      </c>
      <c r="F8" s="23">
        <v>40</v>
      </c>
      <c r="G8" s="74"/>
      <c r="H8" s="47">
        <f>+F8*G8</f>
        <v>0</v>
      </c>
    </row>
    <row r="9" spans="1:8" x14ac:dyDescent="0.2">
      <c r="A9" s="27">
        <v>7</v>
      </c>
      <c r="B9" s="24" t="s">
        <v>170</v>
      </c>
      <c r="C9" s="57" t="s">
        <v>243</v>
      </c>
      <c r="D9" s="32" t="s">
        <v>171</v>
      </c>
      <c r="E9" s="23" t="s">
        <v>3</v>
      </c>
      <c r="F9" s="23">
        <v>300</v>
      </c>
      <c r="G9" s="74"/>
      <c r="H9" s="47">
        <f>+F9*G9</f>
        <v>0</v>
      </c>
    </row>
    <row r="10" spans="1:8" x14ac:dyDescent="0.2">
      <c r="A10" s="27">
        <v>8</v>
      </c>
      <c r="B10" s="24" t="s">
        <v>172</v>
      </c>
      <c r="C10" s="57" t="s">
        <v>244</v>
      </c>
      <c r="D10" s="53" t="s">
        <v>173</v>
      </c>
      <c r="E10" s="23" t="s">
        <v>3</v>
      </c>
      <c r="F10" s="23">
        <v>80</v>
      </c>
      <c r="G10" s="74"/>
      <c r="H10" s="47">
        <f>+F10*G10</f>
        <v>0</v>
      </c>
    </row>
    <row r="11" spans="1:8" x14ac:dyDescent="0.2">
      <c r="A11" s="27">
        <v>9</v>
      </c>
      <c r="B11" s="24">
        <v>934955</v>
      </c>
      <c r="C11" s="57" t="s">
        <v>245</v>
      </c>
      <c r="D11" s="32" t="s">
        <v>174</v>
      </c>
      <c r="E11" s="23" t="s">
        <v>3</v>
      </c>
      <c r="F11" s="23">
        <v>250</v>
      </c>
      <c r="G11" s="74"/>
      <c r="H11" s="47">
        <f>+F11*G11</f>
        <v>0</v>
      </c>
    </row>
    <row r="12" spans="1:8" ht="25.5" x14ac:dyDescent="0.2">
      <c r="A12" s="27">
        <v>10</v>
      </c>
      <c r="B12" s="24" t="s">
        <v>175</v>
      </c>
      <c r="C12" s="57" t="s">
        <v>246</v>
      </c>
      <c r="D12" s="32" t="s">
        <v>176</v>
      </c>
      <c r="E12" s="23" t="s">
        <v>3</v>
      </c>
      <c r="F12" s="23">
        <v>15</v>
      </c>
      <c r="G12" s="74"/>
      <c r="H12" s="47">
        <f>+F12*G12</f>
        <v>0</v>
      </c>
    </row>
    <row r="13" spans="1:8" x14ac:dyDescent="0.2">
      <c r="A13" s="27">
        <v>11</v>
      </c>
      <c r="B13" s="24" t="s">
        <v>177</v>
      </c>
      <c r="C13" s="57" t="s">
        <v>247</v>
      </c>
      <c r="D13" s="32" t="s">
        <v>178</v>
      </c>
      <c r="E13" s="23" t="s">
        <v>3</v>
      </c>
      <c r="F13" s="23">
        <v>70</v>
      </c>
      <c r="G13" s="74"/>
      <c r="H13" s="47">
        <f>+F13*G13</f>
        <v>0</v>
      </c>
    </row>
    <row r="14" spans="1:8" x14ac:dyDescent="0.2">
      <c r="A14" s="27">
        <v>12</v>
      </c>
      <c r="B14" s="24" t="s">
        <v>179</v>
      </c>
      <c r="C14" s="57" t="s">
        <v>248</v>
      </c>
      <c r="D14" s="32" t="s">
        <v>180</v>
      </c>
      <c r="E14" s="23" t="s">
        <v>3</v>
      </c>
      <c r="F14" s="23">
        <v>100</v>
      </c>
      <c r="G14" s="74"/>
      <c r="H14" s="47">
        <f>+F14*G14</f>
        <v>0</v>
      </c>
    </row>
    <row r="15" spans="1:8" x14ac:dyDescent="0.2">
      <c r="A15" s="27">
        <v>13</v>
      </c>
      <c r="B15" s="24" t="s">
        <v>181</v>
      </c>
      <c r="C15" s="57" t="s">
        <v>249</v>
      </c>
      <c r="D15" s="32" t="s">
        <v>182</v>
      </c>
      <c r="E15" s="23" t="s">
        <v>3</v>
      </c>
      <c r="F15" s="23">
        <v>100</v>
      </c>
      <c r="G15" s="74"/>
      <c r="H15" s="47">
        <f>+F15*G15</f>
        <v>0</v>
      </c>
    </row>
    <row r="16" spans="1:8" x14ac:dyDescent="0.2">
      <c r="A16" s="27">
        <v>14</v>
      </c>
      <c r="B16" s="24" t="s">
        <v>183</v>
      </c>
      <c r="C16" s="57" t="s">
        <v>250</v>
      </c>
      <c r="D16" s="32" t="s">
        <v>269</v>
      </c>
      <c r="E16" s="23" t="s">
        <v>3</v>
      </c>
      <c r="F16" s="23">
        <v>120</v>
      </c>
      <c r="G16" s="74"/>
      <c r="H16" s="47">
        <f>+F16*G16</f>
        <v>0</v>
      </c>
    </row>
    <row r="17" spans="1:8" x14ac:dyDescent="0.2">
      <c r="A17" s="27">
        <v>15</v>
      </c>
      <c r="B17" s="24">
        <v>934956</v>
      </c>
      <c r="C17" s="57" t="s">
        <v>251</v>
      </c>
      <c r="D17" s="32" t="s">
        <v>184</v>
      </c>
      <c r="E17" s="23" t="s">
        <v>3</v>
      </c>
      <c r="F17" s="23">
        <v>120</v>
      </c>
      <c r="G17" s="74"/>
      <c r="H17" s="47">
        <f>+F17*G17</f>
        <v>0</v>
      </c>
    </row>
    <row r="18" spans="1:8" x14ac:dyDescent="0.2">
      <c r="A18" s="27">
        <v>16</v>
      </c>
      <c r="B18" s="24" t="s">
        <v>185</v>
      </c>
      <c r="C18" s="57" t="s">
        <v>252</v>
      </c>
      <c r="D18" s="32" t="s">
        <v>270</v>
      </c>
      <c r="E18" s="23" t="s">
        <v>3</v>
      </c>
      <c r="F18" s="23">
        <v>100</v>
      </c>
      <c r="G18" s="74"/>
      <c r="H18" s="47">
        <f>+F18*G18</f>
        <v>0</v>
      </c>
    </row>
    <row r="19" spans="1:8" x14ac:dyDescent="0.2">
      <c r="A19" s="27">
        <v>17</v>
      </c>
      <c r="B19" s="24" t="s">
        <v>214</v>
      </c>
      <c r="C19" s="57" t="s">
        <v>253</v>
      </c>
      <c r="D19" s="32" t="s">
        <v>186</v>
      </c>
      <c r="E19" s="23" t="s">
        <v>3</v>
      </c>
      <c r="F19" s="23">
        <v>6</v>
      </c>
      <c r="G19" s="74"/>
      <c r="H19" s="47">
        <f>+F19*G19</f>
        <v>0</v>
      </c>
    </row>
    <row r="20" spans="1:8" x14ac:dyDescent="0.2">
      <c r="A20" s="27">
        <v>18</v>
      </c>
      <c r="B20" s="24">
        <v>934957</v>
      </c>
      <c r="C20" s="57" t="s">
        <v>254</v>
      </c>
      <c r="D20" s="32" t="s">
        <v>287</v>
      </c>
      <c r="E20" s="33" t="s">
        <v>187</v>
      </c>
      <c r="F20" s="23">
        <v>35</v>
      </c>
      <c r="G20" s="74"/>
      <c r="H20" s="47">
        <f>+F20*G20</f>
        <v>0</v>
      </c>
    </row>
    <row r="21" spans="1:8" x14ac:dyDescent="0.2">
      <c r="A21" s="27">
        <v>19</v>
      </c>
      <c r="B21" s="24">
        <v>934958</v>
      </c>
      <c r="C21" s="57" t="s">
        <v>255</v>
      </c>
      <c r="D21" s="32" t="s">
        <v>188</v>
      </c>
      <c r="E21" s="33" t="s">
        <v>187</v>
      </c>
      <c r="F21" s="23">
        <v>30</v>
      </c>
      <c r="G21" s="74"/>
      <c r="H21" s="47">
        <f>+F21*G21</f>
        <v>0</v>
      </c>
    </row>
    <row r="22" spans="1:8" x14ac:dyDescent="0.2">
      <c r="A22" s="27">
        <v>20</v>
      </c>
      <c r="B22" s="24">
        <v>934960</v>
      </c>
      <c r="C22" s="57" t="s">
        <v>256</v>
      </c>
      <c r="D22" s="32" t="s">
        <v>189</v>
      </c>
      <c r="E22" s="33" t="s">
        <v>187</v>
      </c>
      <c r="F22" s="23">
        <v>350</v>
      </c>
      <c r="G22" s="74"/>
      <c r="H22" s="47">
        <f>+F22*G22</f>
        <v>0</v>
      </c>
    </row>
    <row r="23" spans="1:8" x14ac:dyDescent="0.2">
      <c r="A23" s="27">
        <v>21</v>
      </c>
      <c r="B23" s="24" t="s">
        <v>190</v>
      </c>
      <c r="C23" s="57" t="s">
        <v>257</v>
      </c>
      <c r="D23" s="32" t="s">
        <v>239</v>
      </c>
      <c r="E23" s="33" t="s">
        <v>187</v>
      </c>
      <c r="F23" s="23">
        <v>60</v>
      </c>
      <c r="G23" s="74"/>
      <c r="H23" s="47">
        <f>+F23*G23</f>
        <v>0</v>
      </c>
    </row>
    <row r="24" spans="1:8" x14ac:dyDescent="0.2">
      <c r="A24" s="27">
        <v>22</v>
      </c>
      <c r="B24" s="44"/>
      <c r="C24" s="57" t="s">
        <v>258</v>
      </c>
      <c r="D24" s="32" t="s">
        <v>191</v>
      </c>
      <c r="E24" s="23" t="s">
        <v>3</v>
      </c>
      <c r="F24" s="23">
        <v>40</v>
      </c>
      <c r="G24" s="74"/>
      <c r="H24" s="47">
        <f>+F24*G24</f>
        <v>0</v>
      </c>
    </row>
    <row r="25" spans="1:8" x14ac:dyDescent="0.2">
      <c r="A25" s="27">
        <v>23</v>
      </c>
      <c r="B25" s="23" t="s">
        <v>192</v>
      </c>
      <c r="C25" s="57" t="s">
        <v>259</v>
      </c>
      <c r="D25" s="32" t="s">
        <v>193</v>
      </c>
      <c r="E25" s="23" t="s">
        <v>3</v>
      </c>
      <c r="F25" s="23">
        <v>6</v>
      </c>
      <c r="G25" s="74"/>
      <c r="H25" s="47">
        <f>+F25*G25</f>
        <v>0</v>
      </c>
    </row>
    <row r="26" spans="1:8" ht="25.5" x14ac:dyDescent="0.2">
      <c r="A26" s="27">
        <v>24</v>
      </c>
      <c r="B26" s="23" t="s">
        <v>194</v>
      </c>
      <c r="C26" s="57" t="s">
        <v>260</v>
      </c>
      <c r="D26" s="54" t="s">
        <v>195</v>
      </c>
      <c r="E26" s="23" t="s">
        <v>3</v>
      </c>
      <c r="F26" s="23">
        <v>400</v>
      </c>
      <c r="G26" s="74"/>
      <c r="H26" s="47">
        <f>+F26*G26</f>
        <v>0</v>
      </c>
    </row>
    <row r="27" spans="1:8" ht="25.5" x14ac:dyDescent="0.2">
      <c r="A27" s="27">
        <v>25</v>
      </c>
      <c r="B27" s="23" t="s">
        <v>196</v>
      </c>
      <c r="C27" s="57" t="s">
        <v>261</v>
      </c>
      <c r="D27" s="54" t="s">
        <v>197</v>
      </c>
      <c r="E27" s="23" t="s">
        <v>3</v>
      </c>
      <c r="F27" s="23">
        <v>400</v>
      </c>
      <c r="G27" s="74"/>
      <c r="H27" s="47">
        <f>+F27*G27</f>
        <v>0</v>
      </c>
    </row>
    <row r="28" spans="1:8" x14ac:dyDescent="0.2">
      <c r="A28" s="27">
        <v>26</v>
      </c>
      <c r="B28" s="23" t="s">
        <v>198</v>
      </c>
      <c r="C28" s="57" t="s">
        <v>262</v>
      </c>
      <c r="D28" s="32" t="s">
        <v>290</v>
      </c>
      <c r="E28" s="23" t="s">
        <v>3</v>
      </c>
      <c r="F28" s="23">
        <v>5</v>
      </c>
      <c r="G28" s="74"/>
      <c r="H28" s="47">
        <f>+F28*G28</f>
        <v>0</v>
      </c>
    </row>
    <row r="29" spans="1:8" x14ac:dyDescent="0.2">
      <c r="A29" s="27">
        <v>27</v>
      </c>
      <c r="B29" s="23" t="s">
        <v>198</v>
      </c>
      <c r="C29" s="57" t="s">
        <v>262</v>
      </c>
      <c r="D29" s="32" t="s">
        <v>289</v>
      </c>
      <c r="E29" s="23" t="s">
        <v>3</v>
      </c>
      <c r="F29" s="23">
        <v>9</v>
      </c>
      <c r="G29" s="74"/>
      <c r="H29" s="47">
        <f>+F29*G29</f>
        <v>0</v>
      </c>
    </row>
    <row r="30" spans="1:8" x14ac:dyDescent="0.2">
      <c r="A30" s="27">
        <v>28</v>
      </c>
      <c r="B30" s="23" t="s">
        <v>199</v>
      </c>
      <c r="C30" s="57" t="s">
        <v>263</v>
      </c>
      <c r="D30" s="32" t="s">
        <v>293</v>
      </c>
      <c r="E30" s="23" t="s">
        <v>3</v>
      </c>
      <c r="F30" s="23">
        <v>5</v>
      </c>
      <c r="G30" s="74"/>
      <c r="H30" s="47">
        <f>+F30*G30</f>
        <v>0</v>
      </c>
    </row>
    <row r="31" spans="1:8" x14ac:dyDescent="0.2">
      <c r="A31" s="27">
        <v>29</v>
      </c>
      <c r="B31" s="23" t="s">
        <v>199</v>
      </c>
      <c r="C31" s="57" t="s">
        <v>263</v>
      </c>
      <c r="D31" s="32" t="s">
        <v>292</v>
      </c>
      <c r="E31" s="23" t="s">
        <v>3</v>
      </c>
      <c r="F31" s="23">
        <v>8</v>
      </c>
      <c r="G31" s="74"/>
      <c r="H31" s="47">
        <f>+F31*G31</f>
        <v>0</v>
      </c>
    </row>
    <row r="32" spans="1:8" x14ac:dyDescent="0.2">
      <c r="A32" s="27">
        <v>30</v>
      </c>
      <c r="B32" s="23" t="s">
        <v>199</v>
      </c>
      <c r="C32" s="57" t="s">
        <v>263</v>
      </c>
      <c r="D32" s="32" t="s">
        <v>291</v>
      </c>
      <c r="E32" s="23" t="s">
        <v>3</v>
      </c>
      <c r="F32" s="23">
        <v>3</v>
      </c>
      <c r="G32" s="74"/>
      <c r="H32" s="47">
        <f>+F32*G32</f>
        <v>0</v>
      </c>
    </row>
    <row r="33" spans="1:8" x14ac:dyDescent="0.2">
      <c r="A33" s="27">
        <v>31</v>
      </c>
      <c r="B33" s="23">
        <v>936374</v>
      </c>
      <c r="C33" s="57" t="s">
        <v>264</v>
      </c>
      <c r="D33" s="32" t="s">
        <v>202</v>
      </c>
      <c r="E33" s="23" t="s">
        <v>3</v>
      </c>
      <c r="F33" s="23">
        <v>10</v>
      </c>
      <c r="G33" s="74"/>
      <c r="H33" s="47">
        <f>+F33*G33</f>
        <v>0</v>
      </c>
    </row>
    <row r="34" spans="1:8" x14ac:dyDescent="0.2">
      <c r="A34" s="27">
        <v>32</v>
      </c>
      <c r="B34" s="23">
        <v>936375</v>
      </c>
      <c r="C34" s="57" t="s">
        <v>265</v>
      </c>
      <c r="D34" s="32" t="s">
        <v>203</v>
      </c>
      <c r="E34" s="23" t="s">
        <v>3</v>
      </c>
      <c r="F34" s="23">
        <v>10</v>
      </c>
      <c r="G34" s="74"/>
      <c r="H34" s="47">
        <f>+F34*G34</f>
        <v>0</v>
      </c>
    </row>
    <row r="35" spans="1:8" x14ac:dyDescent="0.2">
      <c r="A35" s="27">
        <v>33</v>
      </c>
      <c r="B35" s="23">
        <v>936376</v>
      </c>
      <c r="C35" s="57" t="s">
        <v>266</v>
      </c>
      <c r="D35" s="32" t="s">
        <v>204</v>
      </c>
      <c r="E35" s="23" t="s">
        <v>3</v>
      </c>
      <c r="F35" s="23">
        <v>10</v>
      </c>
      <c r="G35" s="74"/>
      <c r="H35" s="47">
        <f>+F35*G35</f>
        <v>0</v>
      </c>
    </row>
    <row r="36" spans="1:8" x14ac:dyDescent="0.2">
      <c r="A36" s="27">
        <v>34</v>
      </c>
      <c r="B36" s="23">
        <v>936377</v>
      </c>
      <c r="C36" s="57" t="s">
        <v>267</v>
      </c>
      <c r="D36" s="32" t="s">
        <v>205</v>
      </c>
      <c r="E36" s="23" t="s">
        <v>3</v>
      </c>
      <c r="F36" s="23">
        <v>10</v>
      </c>
      <c r="G36" s="74"/>
      <c r="H36" s="47">
        <f>+F36*G36</f>
        <v>0</v>
      </c>
    </row>
    <row r="37" spans="1:8" x14ac:dyDescent="0.2">
      <c r="A37" s="27">
        <v>35</v>
      </c>
      <c r="B37" s="23">
        <v>936378</v>
      </c>
      <c r="C37" s="57" t="s">
        <v>268</v>
      </c>
      <c r="D37" s="32" t="s">
        <v>207</v>
      </c>
      <c r="E37" s="23" t="s">
        <v>3</v>
      </c>
      <c r="F37" s="23">
        <v>40</v>
      </c>
      <c r="G37" s="74"/>
      <c r="H37" s="47">
        <f>+F37*G37</f>
        <v>0</v>
      </c>
    </row>
    <row r="38" spans="1:8" x14ac:dyDescent="0.2">
      <c r="A38" s="27">
        <v>36</v>
      </c>
      <c r="B38" s="23">
        <v>936379</v>
      </c>
      <c r="C38" s="57" t="s">
        <v>288</v>
      </c>
      <c r="D38" s="32" t="s">
        <v>206</v>
      </c>
      <c r="E38" s="23" t="s">
        <v>3</v>
      </c>
      <c r="F38" s="23">
        <v>30</v>
      </c>
      <c r="G38" s="74"/>
      <c r="H38" s="47">
        <f>+F38*G38</f>
        <v>0</v>
      </c>
    </row>
    <row r="39" spans="1:8" ht="14.25" x14ac:dyDescent="0.2">
      <c r="A39" s="65" t="s">
        <v>238</v>
      </c>
      <c r="B39" s="66"/>
      <c r="C39" s="66"/>
      <c r="D39" s="66"/>
      <c r="E39" s="1"/>
      <c r="F39" s="1"/>
      <c r="G39" s="3"/>
      <c r="H39" s="40">
        <f>SUM(H3:H38)</f>
        <v>0</v>
      </c>
    </row>
    <row r="40" spans="1:8" x14ac:dyDescent="0.2">
      <c r="A40" s="34"/>
      <c r="B40" s="35"/>
      <c r="C40" s="35"/>
      <c r="D40" s="36"/>
      <c r="E40" s="35"/>
      <c r="F40" s="35"/>
      <c r="G40" s="37"/>
      <c r="H40" s="37"/>
    </row>
  </sheetData>
  <mergeCells count="2">
    <mergeCell ref="A2:D2"/>
    <mergeCell ref="A39:D39"/>
  </mergeCells>
  <dataValidations count="1">
    <dataValidation type="custom" allowBlank="1" showInputMessage="1" showErrorMessage="1" errorTitle="NAPAKA" error="Vpiši vrednost na do dve decimalni mesti." sqref="G3:G38">
      <formula1>EXACT(G3,ROUND(G3,2))</formula1>
    </dataValidation>
  </dataValidations>
  <pageMargins left="0.35433070866141736" right="0.35433070866141736" top="0.98425196850393704" bottom="0.59055118110236227" header="0.19685039370078741" footer="0.19685039370078741"/>
  <pageSetup paperSize="9" orientation="landscape" r:id="rId1"/>
  <headerFooter alignWithMargins="0">
    <oddHeader>&amp;RPriloga št. 1 k okviremu sporazumu</oddHeader>
    <oddFooter>&amp;L&amp;"Tahoma,Navadno"&amp;8&amp;F&amp;C&amp;"Tahoma,Navadno"&amp;8Stran &amp;P od &amp;N&amp;R&amp;A</oddFooter>
  </headerFooter>
  <ignoredErrors>
    <ignoredError sqref="B33:B38 B7:B27 B29 B32 B28 B30:B3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2</vt:i4>
      </vt:variant>
    </vt:vector>
  </HeadingPairs>
  <TitlesOfParts>
    <vt:vector size="7" baseType="lpstr">
      <vt:lpstr>REKAPITULACIJA</vt:lpstr>
      <vt:lpstr>4. (D) SKLOP</vt:lpstr>
      <vt:lpstr>5. (E) SKLOP</vt:lpstr>
      <vt:lpstr>8. (H) SKLOP</vt:lpstr>
      <vt:lpstr>9. (I) SKLOP</vt:lpstr>
      <vt:lpstr>'4. (D) SKLOP'!Tiskanje_naslovov</vt:lpstr>
      <vt:lpstr>'5. (E) SKLOP'!Tiskanje_naslovov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jp_energetika</dc:creator>
  <cp:lastModifiedBy>Loti Windschnurer</cp:lastModifiedBy>
  <cp:lastPrinted>2025-11-03T09:28:54Z</cp:lastPrinted>
  <dcterms:created xsi:type="dcterms:W3CDTF">2009-11-30T11:24:12Z</dcterms:created>
  <dcterms:modified xsi:type="dcterms:W3CDTF">2025-11-03T09:28:58Z</dcterms:modified>
</cp:coreProperties>
</file>